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ONG CONG TAC CHINH TRI.30.11\PHONG CONG TAC CHINH TRI.30.11\HOC BONG 8.4.2020\6. HOC BONG HOC KY I. 2020-2021\HỌC BỔNG FINAL\"/>
    </mc:Choice>
  </mc:AlternateContent>
  <bookViews>
    <workbookView xWindow="240" yWindow="1650" windowWidth="15120" windowHeight="5865" tabRatio="687"/>
  </bookViews>
  <sheets>
    <sheet name="DS Dự kiến" sheetId="15" r:id="rId1"/>
  </sheets>
  <externalReferences>
    <externalReference r:id="rId2"/>
  </externalReferences>
  <definedNames>
    <definedName name="_xlnm._FilterDatabase" localSheetId="0" hidden="1">'DS Dự kiến'!$A$8:$P$251</definedName>
    <definedName name="drl">'[1]Sheet1 (2)'!$M$3:$S$741</definedName>
    <definedName name="_xlnm.Print_Area" localSheetId="0">'DS Dự kiến'!#REF!</definedName>
    <definedName name="_xlnm.Print_Titles" localSheetId="0">'DS Dự kiến'!$8:$8</definedName>
  </definedNames>
  <calcPr calcId="152511"/>
</workbook>
</file>

<file path=xl/calcChain.xml><?xml version="1.0" encoding="utf-8"?>
<calcChain xmlns="http://schemas.openxmlformats.org/spreadsheetml/2006/main">
  <c r="J9" i="15" l="1"/>
  <c r="K9" i="15" s="1"/>
  <c r="L9" i="15" s="1"/>
  <c r="M9" i="15" s="1"/>
  <c r="J10" i="15"/>
  <c r="K10" i="15" s="1"/>
  <c r="L10" i="15" s="1"/>
  <c r="M10" i="15" s="1"/>
  <c r="J11" i="15"/>
  <c r="K11" i="15" s="1"/>
  <c r="L11" i="15" s="1"/>
  <c r="M11" i="15" s="1"/>
  <c r="J12" i="15"/>
  <c r="K12" i="15" s="1"/>
  <c r="L12" i="15" s="1"/>
  <c r="M12" i="15" s="1"/>
  <c r="J13" i="15"/>
  <c r="K13" i="15" s="1"/>
  <c r="L13" i="15" s="1"/>
  <c r="M13" i="15" s="1"/>
  <c r="J14" i="15"/>
  <c r="K14" i="15" s="1"/>
  <c r="L14" i="15" s="1"/>
  <c r="M14" i="15" s="1"/>
  <c r="J15" i="15"/>
  <c r="K15" i="15" s="1"/>
  <c r="L15" i="15" s="1"/>
  <c r="M15" i="15" s="1"/>
  <c r="J16" i="15"/>
  <c r="K16" i="15" s="1"/>
  <c r="L16" i="15" s="1"/>
  <c r="M16" i="15" s="1"/>
  <c r="J17" i="15"/>
  <c r="K17" i="15" s="1"/>
  <c r="L17" i="15" s="1"/>
  <c r="M17" i="15" s="1"/>
  <c r="J18" i="15"/>
  <c r="K18" i="15" s="1"/>
  <c r="L18" i="15" s="1"/>
  <c r="M18" i="15" s="1"/>
  <c r="J19" i="15"/>
  <c r="K19" i="15" s="1"/>
  <c r="L19" i="15" s="1"/>
  <c r="M19" i="15" s="1"/>
  <c r="J20" i="15"/>
  <c r="K20" i="15" s="1"/>
  <c r="L20" i="15" s="1"/>
  <c r="M20" i="15" s="1"/>
  <c r="J21" i="15"/>
  <c r="K21" i="15" s="1"/>
  <c r="L21" i="15" s="1"/>
  <c r="M21" i="15" s="1"/>
  <c r="J22" i="15"/>
  <c r="K22" i="15" s="1"/>
  <c r="L22" i="15" s="1"/>
  <c r="M22" i="15" s="1"/>
  <c r="J23" i="15"/>
  <c r="K23" i="15" s="1"/>
  <c r="L23" i="15" s="1"/>
  <c r="M23" i="15" s="1"/>
  <c r="J24" i="15"/>
  <c r="K24" i="15" s="1"/>
  <c r="L24" i="15" s="1"/>
  <c r="M24" i="15" s="1"/>
  <c r="J25" i="15"/>
  <c r="K25" i="15" s="1"/>
  <c r="L25" i="15" s="1"/>
  <c r="M25" i="15" s="1"/>
  <c r="J26" i="15"/>
  <c r="K26" i="15" s="1"/>
  <c r="L26" i="15" s="1"/>
  <c r="M26" i="15" s="1"/>
  <c r="J27" i="15"/>
  <c r="K27" i="15" s="1"/>
  <c r="L27" i="15" s="1"/>
  <c r="M27" i="15" s="1"/>
  <c r="J28" i="15"/>
  <c r="K28" i="15" s="1"/>
  <c r="L28" i="15" s="1"/>
  <c r="M28" i="15" s="1"/>
  <c r="J29" i="15"/>
  <c r="K29" i="15" s="1"/>
  <c r="L29" i="15" s="1"/>
  <c r="M29" i="15" s="1"/>
  <c r="J30" i="15"/>
  <c r="K30" i="15" s="1"/>
  <c r="L30" i="15" s="1"/>
  <c r="M30" i="15" s="1"/>
  <c r="J31" i="15"/>
  <c r="K31" i="15" s="1"/>
  <c r="M31" i="15"/>
  <c r="J32" i="15"/>
  <c r="K32" i="15" s="1"/>
  <c r="L32" i="15" s="1"/>
  <c r="M32" i="15" s="1"/>
  <c r="J33" i="15"/>
  <c r="K33" i="15" s="1"/>
  <c r="L33" i="15" s="1"/>
  <c r="M33" i="15" s="1"/>
  <c r="J34" i="15"/>
  <c r="K34" i="15" s="1"/>
  <c r="L34" i="15" s="1"/>
  <c r="M34" i="15" s="1"/>
  <c r="J35" i="15"/>
  <c r="K35" i="15" s="1"/>
  <c r="L35" i="15" s="1"/>
  <c r="M35" i="15" s="1"/>
  <c r="J36" i="15"/>
  <c r="K36" i="15" s="1"/>
  <c r="L36" i="15" s="1"/>
  <c r="M36" i="15" s="1"/>
  <c r="J37" i="15"/>
  <c r="K37" i="15" s="1"/>
  <c r="L37" i="15" s="1"/>
  <c r="M37" i="15" s="1"/>
  <c r="J38" i="15"/>
  <c r="K38" i="15" s="1"/>
  <c r="L38" i="15" s="1"/>
  <c r="M38" i="15" s="1"/>
  <c r="J39" i="15"/>
  <c r="K39" i="15" s="1"/>
  <c r="L39" i="15" s="1"/>
  <c r="M39" i="15" s="1"/>
  <c r="J40" i="15"/>
  <c r="K40" i="15" s="1"/>
  <c r="L40" i="15" s="1"/>
  <c r="M40" i="15" s="1"/>
  <c r="J41" i="15"/>
  <c r="K41" i="15" s="1"/>
  <c r="L41" i="15" s="1"/>
  <c r="M41" i="15" s="1"/>
  <c r="J42" i="15"/>
  <c r="K42" i="15" s="1"/>
  <c r="L42" i="15" s="1"/>
  <c r="M42" i="15" s="1"/>
  <c r="J43" i="15"/>
  <c r="K43" i="15" s="1"/>
  <c r="L43" i="15" s="1"/>
  <c r="M43" i="15" s="1"/>
  <c r="J44" i="15"/>
  <c r="K44" i="15" s="1"/>
  <c r="M44" i="15"/>
  <c r="J45" i="15"/>
  <c r="K45" i="15" s="1"/>
  <c r="L45" i="15" s="1"/>
  <c r="M45" i="15" s="1"/>
  <c r="J46" i="15"/>
  <c r="K46" i="15" s="1"/>
  <c r="L46" i="15" s="1"/>
  <c r="M46" i="15" s="1"/>
  <c r="J47" i="15"/>
  <c r="K47" i="15" s="1"/>
  <c r="L47" i="15" s="1"/>
  <c r="M47" i="15" s="1"/>
  <c r="J48" i="15"/>
  <c r="K48" i="15" s="1"/>
  <c r="L48" i="15" s="1"/>
  <c r="M48" i="15" s="1"/>
  <c r="J49" i="15"/>
  <c r="K49" i="15" s="1"/>
  <c r="L49" i="15" s="1"/>
  <c r="M49" i="15" s="1"/>
  <c r="J50" i="15"/>
  <c r="K50" i="15" s="1"/>
  <c r="L50" i="15" s="1"/>
  <c r="M50" i="15" s="1"/>
  <c r="J51" i="15"/>
  <c r="K51" i="15" s="1"/>
  <c r="L51" i="15" s="1"/>
  <c r="M51" i="15" s="1"/>
  <c r="J52" i="15"/>
  <c r="K52" i="15" s="1"/>
  <c r="M52" i="15"/>
  <c r="J53" i="15"/>
  <c r="K53" i="15" s="1"/>
  <c r="L53" i="15" s="1"/>
  <c r="M53" i="15" s="1"/>
  <c r="J54" i="15"/>
  <c r="K54" i="15" s="1"/>
  <c r="L54" i="15" s="1"/>
  <c r="M54" i="15" s="1"/>
  <c r="J55" i="15"/>
  <c r="K55" i="15" s="1"/>
  <c r="L55" i="15" s="1"/>
  <c r="M55" i="15" s="1"/>
  <c r="J56" i="15"/>
  <c r="K56" i="15" s="1"/>
  <c r="L56" i="15" s="1"/>
  <c r="M56" i="15" s="1"/>
  <c r="J57" i="15"/>
  <c r="K57" i="15" s="1"/>
  <c r="L57" i="15"/>
  <c r="M57" i="15" s="1"/>
  <c r="J58" i="15"/>
  <c r="K58" i="15" s="1"/>
  <c r="L58" i="15" s="1"/>
  <c r="M58" i="15" s="1"/>
  <c r="J59" i="15"/>
  <c r="K59" i="15" s="1"/>
  <c r="L59" i="15" s="1"/>
  <c r="M59" i="15" s="1"/>
  <c r="J60" i="15"/>
  <c r="K60" i="15" s="1"/>
  <c r="L60" i="15" s="1"/>
  <c r="M60" i="15" s="1"/>
  <c r="J61" i="15"/>
  <c r="K61" i="15" s="1"/>
  <c r="L61" i="15" s="1"/>
  <c r="M61" i="15" s="1"/>
  <c r="J62" i="15"/>
  <c r="K62" i="15" s="1"/>
  <c r="L62" i="15" s="1"/>
  <c r="M62" i="15" s="1"/>
  <c r="J63" i="15"/>
  <c r="K63" i="15" s="1"/>
  <c r="L63" i="15" s="1"/>
  <c r="M63" i="15" s="1"/>
  <c r="J64" i="15"/>
  <c r="K64" i="15" s="1"/>
  <c r="L64" i="15" s="1"/>
  <c r="M64" i="15" s="1"/>
  <c r="J65" i="15"/>
  <c r="K65" i="15" s="1"/>
  <c r="L65" i="15" s="1"/>
  <c r="M65" i="15" s="1"/>
  <c r="J66" i="15"/>
  <c r="K66" i="15" s="1"/>
  <c r="L66" i="15" s="1"/>
  <c r="M66" i="15" s="1"/>
  <c r="J67" i="15"/>
  <c r="K67" i="15" s="1"/>
  <c r="L67" i="15" s="1"/>
  <c r="M67" i="15" s="1"/>
  <c r="J68" i="15"/>
  <c r="K68" i="15" s="1"/>
  <c r="L68" i="15" s="1"/>
  <c r="M68" i="15" s="1"/>
  <c r="J69" i="15"/>
  <c r="K69" i="15" s="1"/>
  <c r="L69" i="15" s="1"/>
  <c r="M69" i="15" s="1"/>
  <c r="J70" i="15"/>
  <c r="K70" i="15" s="1"/>
  <c r="L70" i="15" s="1"/>
  <c r="M70" i="15" s="1"/>
  <c r="J71" i="15"/>
  <c r="K71" i="15" s="1"/>
  <c r="L71" i="15" s="1"/>
  <c r="M71" i="15" s="1"/>
  <c r="J72" i="15"/>
  <c r="K72" i="15" s="1"/>
  <c r="L72" i="15" s="1"/>
  <c r="M72" i="15" s="1"/>
  <c r="J73" i="15"/>
  <c r="K73" i="15" s="1"/>
  <c r="L73" i="15" s="1"/>
  <c r="M73" i="15" s="1"/>
  <c r="J74" i="15"/>
  <c r="K74" i="15" s="1"/>
  <c r="L74" i="15" s="1"/>
  <c r="M74" i="15" s="1"/>
  <c r="J75" i="15"/>
  <c r="K75" i="15" s="1"/>
  <c r="L75" i="15" s="1"/>
  <c r="M75" i="15" s="1"/>
  <c r="J76" i="15"/>
  <c r="K76" i="15" s="1"/>
  <c r="L76" i="15" s="1"/>
  <c r="M76" i="15" s="1"/>
  <c r="J77" i="15"/>
  <c r="K77" i="15" s="1"/>
  <c r="L77" i="15" s="1"/>
  <c r="M77" i="15" s="1"/>
  <c r="J78" i="15"/>
  <c r="K78" i="15" s="1"/>
  <c r="L78" i="15" s="1"/>
  <c r="M78" i="15" s="1"/>
  <c r="J79" i="15"/>
  <c r="K79" i="15" s="1"/>
  <c r="L79" i="15" s="1"/>
  <c r="M79" i="15" s="1"/>
  <c r="J80" i="15"/>
  <c r="K80" i="15" s="1"/>
  <c r="L80" i="15" s="1"/>
  <c r="M80" i="15" s="1"/>
  <c r="J81" i="15"/>
  <c r="K81" i="15" s="1"/>
  <c r="L81" i="15" s="1"/>
  <c r="M81" i="15" s="1"/>
  <c r="J82" i="15"/>
  <c r="K82" i="15" s="1"/>
  <c r="L82" i="15" s="1"/>
  <c r="M82" i="15" s="1"/>
  <c r="J83" i="15"/>
  <c r="K83" i="15" s="1"/>
  <c r="L83" i="15" s="1"/>
  <c r="M83" i="15" s="1"/>
  <c r="J84" i="15"/>
  <c r="K84" i="15" s="1"/>
  <c r="L84" i="15"/>
  <c r="M84" i="15" s="1"/>
  <c r="J85" i="15"/>
  <c r="K85" i="15" s="1"/>
  <c r="L85" i="15" s="1"/>
  <c r="M85" i="15" s="1"/>
  <c r="J86" i="15"/>
  <c r="K86" i="15" s="1"/>
  <c r="L86" i="15" s="1"/>
  <c r="M86" i="15" s="1"/>
  <c r="J87" i="15"/>
  <c r="K87" i="15" s="1"/>
  <c r="L87" i="15" s="1"/>
  <c r="M87" i="15" s="1"/>
  <c r="J88" i="15"/>
  <c r="K88" i="15" s="1"/>
  <c r="L88" i="15" s="1"/>
  <c r="M88" i="15" s="1"/>
  <c r="J89" i="15"/>
  <c r="K89" i="15" s="1"/>
  <c r="L89" i="15" s="1"/>
  <c r="M89" i="15" s="1"/>
  <c r="J90" i="15"/>
  <c r="K90" i="15" s="1"/>
  <c r="L90" i="15" s="1"/>
  <c r="M90" i="15" s="1"/>
  <c r="J91" i="15"/>
  <c r="K91" i="15" s="1"/>
  <c r="L91" i="15" s="1"/>
  <c r="M91" i="15" s="1"/>
  <c r="J92" i="15"/>
  <c r="K92" i="15" s="1"/>
  <c r="L92" i="15" s="1"/>
  <c r="M92" i="15" s="1"/>
  <c r="J93" i="15"/>
  <c r="K93" i="15" s="1"/>
  <c r="L93" i="15" s="1"/>
  <c r="M93" i="15" s="1"/>
  <c r="J94" i="15"/>
  <c r="K94" i="15" s="1"/>
  <c r="L94" i="15" s="1"/>
  <c r="M94" i="15" s="1"/>
  <c r="J95" i="15"/>
  <c r="K95" i="15" s="1"/>
  <c r="L95" i="15" s="1"/>
  <c r="M95" i="15" s="1"/>
  <c r="J96" i="15"/>
  <c r="K96" i="15" s="1"/>
  <c r="L96" i="15" s="1"/>
  <c r="M96" i="15" s="1"/>
  <c r="J97" i="15"/>
  <c r="K97" i="15" s="1"/>
  <c r="M97" i="15"/>
  <c r="J98" i="15"/>
  <c r="K98" i="15" s="1"/>
  <c r="L98" i="15" s="1"/>
  <c r="M98" i="15" s="1"/>
  <c r="J99" i="15"/>
  <c r="K99" i="15" s="1"/>
  <c r="L99" i="15" s="1"/>
  <c r="M99" i="15" s="1"/>
  <c r="J100" i="15"/>
  <c r="K100" i="15" s="1"/>
  <c r="L100" i="15" s="1"/>
  <c r="M100" i="15" s="1"/>
  <c r="J101" i="15"/>
  <c r="K101" i="15" s="1"/>
  <c r="L101" i="15" s="1"/>
  <c r="M101" i="15" s="1"/>
  <c r="J102" i="15"/>
  <c r="K102" i="15" s="1"/>
  <c r="L102" i="15" s="1"/>
  <c r="M102" i="15" s="1"/>
  <c r="J103" i="15"/>
  <c r="K103" i="15" s="1"/>
  <c r="L103" i="15" s="1"/>
  <c r="M103" i="15" s="1"/>
  <c r="J104" i="15"/>
  <c r="K104" i="15" s="1"/>
  <c r="L104" i="15" s="1"/>
  <c r="M104" i="15" s="1"/>
  <c r="J105" i="15"/>
  <c r="K105" i="15" s="1"/>
  <c r="L105" i="15" s="1"/>
  <c r="M105" i="15" s="1"/>
  <c r="J106" i="15"/>
  <c r="K106" i="15" s="1"/>
  <c r="L106" i="15" s="1"/>
  <c r="M106" i="15" s="1"/>
  <c r="J107" i="15"/>
  <c r="K107" i="15" s="1"/>
  <c r="L107" i="15" s="1"/>
  <c r="M107" i="15" s="1"/>
  <c r="J108" i="15"/>
  <c r="K108" i="15" s="1"/>
  <c r="L108" i="15" s="1"/>
  <c r="M108" i="15" s="1"/>
  <c r="J109" i="15"/>
  <c r="K109" i="15"/>
  <c r="L109" i="15" s="1"/>
  <c r="M109" i="15" s="1"/>
  <c r="J110" i="15"/>
  <c r="K110" i="15" s="1"/>
  <c r="L110" i="15" s="1"/>
  <c r="M110" i="15" s="1"/>
  <c r="J111" i="15"/>
  <c r="K111" i="15" s="1"/>
  <c r="L111" i="15" s="1"/>
  <c r="M111" i="15" s="1"/>
  <c r="J112" i="15"/>
  <c r="K112" i="15" s="1"/>
  <c r="L112" i="15" s="1"/>
  <c r="M112" i="15" s="1"/>
  <c r="J113" i="15"/>
  <c r="K113" i="15" s="1"/>
  <c r="L113" i="15" s="1"/>
  <c r="M113" i="15" s="1"/>
  <c r="J114" i="15"/>
  <c r="K114" i="15" s="1"/>
  <c r="L114" i="15" s="1"/>
  <c r="M114" i="15" s="1"/>
  <c r="J115" i="15"/>
  <c r="K115" i="15" s="1"/>
  <c r="L115" i="15" s="1"/>
  <c r="M115" i="15" s="1"/>
  <c r="J116" i="15"/>
  <c r="K116" i="15" s="1"/>
  <c r="L116" i="15" s="1"/>
  <c r="M116" i="15" s="1"/>
  <c r="J117" i="15"/>
  <c r="K117" i="15" s="1"/>
  <c r="L117" i="15" s="1"/>
  <c r="M117" i="15" s="1"/>
  <c r="J118" i="15"/>
  <c r="K118" i="15" s="1"/>
  <c r="L118" i="15" s="1"/>
  <c r="M118" i="15" s="1"/>
  <c r="J119" i="15"/>
  <c r="K119" i="15" s="1"/>
  <c r="L119" i="15" s="1"/>
  <c r="M119" i="15" s="1"/>
  <c r="J120" i="15"/>
  <c r="K120" i="15" s="1"/>
  <c r="L120" i="15" s="1"/>
  <c r="M120" i="15" s="1"/>
  <c r="J121" i="15"/>
  <c r="K121" i="15" s="1"/>
  <c r="L121" i="15" s="1"/>
  <c r="M121" i="15" s="1"/>
  <c r="J122" i="15"/>
  <c r="K122" i="15" s="1"/>
  <c r="L122" i="15" s="1"/>
  <c r="M122" i="15" s="1"/>
  <c r="J123" i="15"/>
  <c r="K123" i="15" s="1"/>
  <c r="L123" i="15" s="1"/>
  <c r="M123" i="15" s="1"/>
  <c r="J124" i="15"/>
  <c r="K124" i="15" s="1"/>
  <c r="L124" i="15" s="1"/>
  <c r="M124" i="15" s="1"/>
  <c r="J125" i="15"/>
  <c r="K125" i="15" s="1"/>
  <c r="L125" i="15" s="1"/>
  <c r="M125" i="15" s="1"/>
  <c r="J126" i="15"/>
  <c r="K126" i="15" s="1"/>
  <c r="L126" i="15" s="1"/>
  <c r="M126" i="15" s="1"/>
  <c r="J127" i="15"/>
  <c r="K127" i="15" s="1"/>
  <c r="L127" i="15" s="1"/>
  <c r="M127" i="15" s="1"/>
  <c r="J128" i="15"/>
  <c r="K128" i="15" s="1"/>
  <c r="L128" i="15" s="1"/>
  <c r="M128" i="15" s="1"/>
  <c r="J129" i="15"/>
  <c r="K129" i="15" s="1"/>
  <c r="L129" i="15" s="1"/>
  <c r="M129" i="15" s="1"/>
  <c r="J130" i="15"/>
  <c r="K130" i="15" s="1"/>
  <c r="L130" i="15" s="1"/>
  <c r="M130" i="15" s="1"/>
  <c r="J131" i="15"/>
  <c r="K131" i="15"/>
  <c r="L131" i="15" s="1"/>
  <c r="M131" i="15" s="1"/>
  <c r="J132" i="15"/>
  <c r="K132" i="15" s="1"/>
  <c r="L132" i="15" s="1"/>
  <c r="M132" i="15" s="1"/>
  <c r="J133" i="15"/>
  <c r="K133" i="15" s="1"/>
  <c r="L133" i="15" s="1"/>
  <c r="M133" i="15" s="1"/>
  <c r="J134" i="15"/>
  <c r="K134" i="15" s="1"/>
  <c r="L134" i="15" s="1"/>
  <c r="M134" i="15" s="1"/>
  <c r="J135" i="15"/>
  <c r="K135" i="15" s="1"/>
  <c r="L135" i="15" s="1"/>
  <c r="M135" i="15" s="1"/>
  <c r="J136" i="15"/>
  <c r="K136" i="15" s="1"/>
  <c r="L136" i="15" s="1"/>
  <c r="M136" i="15" s="1"/>
  <c r="J137" i="15"/>
  <c r="K137" i="15" s="1"/>
  <c r="L137" i="15" s="1"/>
  <c r="M137" i="15" s="1"/>
  <c r="J138" i="15"/>
  <c r="K138" i="15" s="1"/>
  <c r="L138" i="15" s="1"/>
  <c r="M138" i="15" s="1"/>
  <c r="J139" i="15"/>
  <c r="K139" i="15" s="1"/>
  <c r="L139" i="15" s="1"/>
  <c r="M139" i="15" s="1"/>
  <c r="J140" i="15"/>
  <c r="K140" i="15" s="1"/>
  <c r="L140" i="15" s="1"/>
  <c r="M140" i="15" s="1"/>
  <c r="J141" i="15"/>
  <c r="K141" i="15" s="1"/>
  <c r="M141" i="15"/>
  <c r="J142" i="15"/>
  <c r="K142" i="15"/>
  <c r="L142" i="15" s="1"/>
  <c r="M142" i="15" s="1"/>
  <c r="J143" i="15"/>
  <c r="K143" i="15" s="1"/>
  <c r="L143" i="15" s="1"/>
  <c r="M143" i="15" s="1"/>
  <c r="J144" i="15"/>
  <c r="K144" i="15" s="1"/>
  <c r="L144" i="15" s="1"/>
  <c r="M144" i="15" s="1"/>
  <c r="J145" i="15"/>
  <c r="K145" i="15" s="1"/>
  <c r="L145" i="15" s="1"/>
  <c r="M145" i="15" s="1"/>
  <c r="J146" i="15"/>
  <c r="K146" i="15" s="1"/>
  <c r="L146" i="15" s="1"/>
  <c r="M146" i="15" s="1"/>
  <c r="J147" i="15"/>
  <c r="K147" i="15" s="1"/>
  <c r="L147" i="15" s="1"/>
  <c r="M147" i="15" s="1"/>
  <c r="J148" i="15"/>
  <c r="K148" i="15" s="1"/>
  <c r="L148" i="15" s="1"/>
  <c r="M148" i="15" s="1"/>
  <c r="J149" i="15"/>
  <c r="K149" i="15" s="1"/>
  <c r="L149" i="15" s="1"/>
  <c r="M149" i="15" s="1"/>
  <c r="J150" i="15"/>
  <c r="K150" i="15" s="1"/>
  <c r="L150" i="15" s="1"/>
  <c r="M150" i="15" s="1"/>
  <c r="J151" i="15"/>
  <c r="K151" i="15" s="1"/>
  <c r="M151" i="15"/>
  <c r="J152" i="15"/>
  <c r="K152" i="15" s="1"/>
  <c r="L152" i="15" s="1"/>
  <c r="M152" i="15" s="1"/>
  <c r="J153" i="15"/>
  <c r="K153" i="15" s="1"/>
  <c r="L153" i="15" s="1"/>
  <c r="M153" i="15" s="1"/>
  <c r="J154" i="15"/>
  <c r="K154" i="15" s="1"/>
  <c r="L154" i="15" s="1"/>
  <c r="M154" i="15" s="1"/>
  <c r="J155" i="15"/>
  <c r="K155" i="15" s="1"/>
  <c r="L155" i="15" s="1"/>
  <c r="M155" i="15" s="1"/>
  <c r="J156" i="15"/>
  <c r="K156" i="15" s="1"/>
  <c r="L156" i="15" s="1"/>
  <c r="M156" i="15" s="1"/>
  <c r="J157" i="15"/>
  <c r="K157" i="15" s="1"/>
  <c r="L157" i="15" s="1"/>
  <c r="M157" i="15" s="1"/>
  <c r="J158" i="15"/>
  <c r="K158" i="15" s="1"/>
  <c r="L158" i="15" s="1"/>
  <c r="M158" i="15" s="1"/>
  <c r="J159" i="15"/>
  <c r="K159" i="15" s="1"/>
  <c r="L159" i="15" s="1"/>
  <c r="M159" i="15" s="1"/>
  <c r="J160" i="15"/>
  <c r="K160" i="15" s="1"/>
  <c r="M160" i="15"/>
  <c r="J161" i="15"/>
  <c r="K161" i="15" s="1"/>
  <c r="L161" i="15" s="1"/>
  <c r="M161" i="15" s="1"/>
  <c r="J162" i="15"/>
  <c r="K162" i="15" s="1"/>
  <c r="M162" i="15"/>
  <c r="J163" i="15"/>
  <c r="K163" i="15" s="1"/>
  <c r="L163" i="15" s="1"/>
  <c r="M163" i="15" s="1"/>
  <c r="J164" i="15"/>
  <c r="K164" i="15" s="1"/>
  <c r="L164" i="15" s="1"/>
  <c r="M164" i="15" s="1"/>
  <c r="J165" i="15"/>
  <c r="K165" i="15" s="1"/>
  <c r="L165" i="15" s="1"/>
  <c r="M165" i="15" s="1"/>
  <c r="J166" i="15"/>
  <c r="K166" i="15" s="1"/>
  <c r="L166" i="15" s="1"/>
  <c r="M166" i="15" s="1"/>
  <c r="J167" i="15"/>
  <c r="K167" i="15" s="1"/>
  <c r="L167" i="15" s="1"/>
  <c r="M167" i="15" s="1"/>
  <c r="J168" i="15"/>
  <c r="K168" i="15" s="1"/>
  <c r="L168" i="15" s="1"/>
  <c r="M168" i="15" s="1"/>
  <c r="J169" i="15"/>
  <c r="K169" i="15"/>
  <c r="L169" i="15" s="1"/>
  <c r="M169" i="15" s="1"/>
  <c r="J170" i="15"/>
  <c r="K170" i="15" s="1"/>
  <c r="L170" i="15" s="1"/>
  <c r="M170" i="15" s="1"/>
  <c r="J171" i="15"/>
  <c r="K171" i="15" s="1"/>
  <c r="L171" i="15" s="1"/>
  <c r="M171" i="15" s="1"/>
  <c r="J172" i="15"/>
  <c r="K172" i="15" s="1"/>
  <c r="L172" i="15" s="1"/>
  <c r="M172" i="15" s="1"/>
  <c r="J173" i="15"/>
  <c r="K173" i="15"/>
  <c r="L173" i="15" s="1"/>
  <c r="M173" i="15" s="1"/>
  <c r="J174" i="15"/>
  <c r="K174" i="15" s="1"/>
  <c r="L174" i="15" s="1"/>
  <c r="M174" i="15" s="1"/>
  <c r="J175" i="15"/>
  <c r="K175" i="15" s="1"/>
  <c r="L175" i="15" s="1"/>
  <c r="M175" i="15" s="1"/>
  <c r="J176" i="15"/>
  <c r="K176" i="15" s="1"/>
  <c r="M176" i="15"/>
  <c r="J177" i="15"/>
  <c r="K177" i="15" s="1"/>
  <c r="M177" i="15"/>
  <c r="J178" i="15"/>
  <c r="K178" i="15" s="1"/>
  <c r="L178" i="15" s="1"/>
  <c r="M178" i="15" s="1"/>
  <c r="J179" i="15"/>
  <c r="K179" i="15" s="1"/>
  <c r="L179" i="15" s="1"/>
  <c r="M179" i="15" s="1"/>
  <c r="J180" i="15"/>
  <c r="K180" i="15" s="1"/>
  <c r="L180" i="15" s="1"/>
  <c r="M180" i="15" s="1"/>
  <c r="J181" i="15"/>
  <c r="K181" i="15" s="1"/>
  <c r="L181" i="15" s="1"/>
  <c r="M181" i="15" s="1"/>
  <c r="J182" i="15"/>
  <c r="K182" i="15" s="1"/>
  <c r="L182" i="15" s="1"/>
  <c r="M182" i="15" s="1"/>
  <c r="J183" i="15"/>
  <c r="K183" i="15" s="1"/>
  <c r="L183" i="15" s="1"/>
  <c r="M183" i="15" s="1"/>
  <c r="J184" i="15"/>
  <c r="K184" i="15" s="1"/>
  <c r="L184" i="15" s="1"/>
  <c r="M184" i="15" s="1"/>
  <c r="J185" i="15"/>
  <c r="K185" i="15" s="1"/>
  <c r="L185" i="15" s="1"/>
  <c r="M185" i="15" s="1"/>
  <c r="J186" i="15"/>
  <c r="K186" i="15" s="1"/>
  <c r="L186" i="15" s="1"/>
  <c r="M186" i="15" s="1"/>
  <c r="J187" i="15"/>
  <c r="K187" i="15" s="1"/>
  <c r="L187" i="15" s="1"/>
  <c r="M187" i="15" s="1"/>
  <c r="J188" i="15"/>
  <c r="K188" i="15" s="1"/>
  <c r="L188" i="15" s="1"/>
  <c r="M188" i="15" s="1"/>
  <c r="J189" i="15"/>
  <c r="K189" i="15" s="1"/>
  <c r="L189" i="15" s="1"/>
  <c r="M189" i="15" s="1"/>
  <c r="J190" i="15"/>
  <c r="K190" i="15" s="1"/>
  <c r="L190" i="15" s="1"/>
  <c r="M190" i="15" s="1"/>
  <c r="J191" i="15"/>
  <c r="K191" i="15" s="1"/>
  <c r="L191" i="15" s="1"/>
  <c r="M191" i="15" s="1"/>
  <c r="J192" i="15"/>
  <c r="K192" i="15" s="1"/>
  <c r="L192" i="15" s="1"/>
  <c r="M192" i="15" s="1"/>
  <c r="J193" i="15"/>
  <c r="K193" i="15" s="1"/>
  <c r="M193" i="15"/>
  <c r="J194" i="15"/>
  <c r="K194" i="15" s="1"/>
  <c r="M194" i="15"/>
  <c r="J195" i="15"/>
  <c r="K195" i="15" s="1"/>
  <c r="M195" i="15"/>
  <c r="J196" i="15"/>
  <c r="K196" i="15" s="1"/>
  <c r="M196" i="15"/>
  <c r="J197" i="15"/>
  <c r="K197" i="15" s="1"/>
  <c r="M197" i="15"/>
  <c r="J198" i="15"/>
  <c r="K198" i="15" s="1"/>
  <c r="M198" i="15"/>
  <c r="J199" i="15"/>
  <c r="K199" i="15" s="1"/>
  <c r="M199" i="15"/>
  <c r="J200" i="15"/>
  <c r="K200" i="15" s="1"/>
  <c r="L200" i="15" s="1"/>
  <c r="M200" i="15" s="1"/>
  <c r="J201" i="15"/>
  <c r="K201" i="15" s="1"/>
  <c r="L201" i="15" s="1"/>
  <c r="M201" i="15" s="1"/>
  <c r="J202" i="15"/>
  <c r="K202" i="15" s="1"/>
  <c r="L202" i="15" s="1"/>
  <c r="M202" i="15" s="1"/>
  <c r="J203" i="15"/>
  <c r="K203" i="15" s="1"/>
  <c r="L203" i="15" s="1"/>
  <c r="M203" i="15" s="1"/>
  <c r="J204" i="15"/>
  <c r="K204" i="15" s="1"/>
  <c r="M204" i="15"/>
  <c r="J205" i="15"/>
  <c r="K205" i="15" s="1"/>
  <c r="L205" i="15" s="1"/>
  <c r="M205" i="15" s="1"/>
  <c r="J206" i="15"/>
  <c r="K206" i="15" s="1"/>
  <c r="L206" i="15" s="1"/>
  <c r="M206" i="15" s="1"/>
  <c r="J207" i="15"/>
  <c r="K207" i="15" s="1"/>
  <c r="L207" i="15" s="1"/>
  <c r="M207" i="15" s="1"/>
  <c r="J208" i="15"/>
  <c r="K208" i="15" s="1"/>
  <c r="L208" i="15" s="1"/>
  <c r="M208" i="15" s="1"/>
  <c r="J209" i="15"/>
  <c r="K209" i="15" s="1"/>
  <c r="L209" i="15" s="1"/>
  <c r="M209" i="15" s="1"/>
  <c r="J210" i="15"/>
  <c r="K210" i="15" s="1"/>
  <c r="L210" i="15" s="1"/>
  <c r="M210" i="15" s="1"/>
  <c r="J211" i="15"/>
  <c r="K211" i="15" s="1"/>
  <c r="L211" i="15" s="1"/>
  <c r="M211" i="15" s="1"/>
  <c r="J212" i="15"/>
  <c r="K212" i="15" s="1"/>
  <c r="L212" i="15" s="1"/>
  <c r="M212" i="15" s="1"/>
  <c r="J213" i="15"/>
  <c r="K213" i="15" s="1"/>
  <c r="L213" i="15" s="1"/>
  <c r="M213" i="15" s="1"/>
  <c r="J214" i="15"/>
  <c r="K214" i="15" s="1"/>
  <c r="L214" i="15" s="1"/>
  <c r="M214" i="15" s="1"/>
  <c r="J215" i="15"/>
  <c r="K215" i="15" s="1"/>
  <c r="L215" i="15" s="1"/>
  <c r="M215" i="15" s="1"/>
  <c r="J216" i="15"/>
  <c r="K216" i="15" s="1"/>
  <c r="L216" i="15" s="1"/>
  <c r="M216" i="15" s="1"/>
  <c r="J217" i="15"/>
  <c r="K217" i="15" s="1"/>
  <c r="L217" i="15" s="1"/>
  <c r="M217" i="15" s="1"/>
  <c r="J218" i="15"/>
  <c r="K218" i="15" s="1"/>
  <c r="L218" i="15" s="1"/>
  <c r="M218" i="15" s="1"/>
  <c r="J219" i="15"/>
  <c r="K219" i="15" s="1"/>
  <c r="L219" i="15" s="1"/>
  <c r="M219" i="15" s="1"/>
  <c r="J220" i="15"/>
  <c r="K220" i="15" s="1"/>
  <c r="L220" i="15"/>
  <c r="M220" i="15" s="1"/>
  <c r="J221" i="15"/>
  <c r="K221" i="15" s="1"/>
  <c r="L221" i="15" s="1"/>
  <c r="M221" i="15" s="1"/>
  <c r="J222" i="15"/>
  <c r="K222" i="15" s="1"/>
  <c r="L222" i="15" s="1"/>
  <c r="M222" i="15" s="1"/>
  <c r="J223" i="15"/>
  <c r="K223" i="15" s="1"/>
  <c r="M223" i="15"/>
  <c r="J224" i="15"/>
  <c r="K224" i="15" s="1"/>
  <c r="M224" i="15"/>
  <c r="J225" i="15"/>
  <c r="K225" i="15" s="1"/>
  <c r="M225" i="15"/>
  <c r="J226" i="15"/>
  <c r="K226" i="15" s="1"/>
  <c r="M226" i="15"/>
  <c r="J227" i="15"/>
  <c r="K227" i="15" s="1"/>
  <c r="M227" i="15"/>
  <c r="J228" i="15"/>
  <c r="K228" i="15" s="1"/>
  <c r="M228" i="15"/>
  <c r="J229" i="15"/>
  <c r="K229" i="15" s="1"/>
  <c r="L229" i="15" s="1"/>
  <c r="M229" i="15" s="1"/>
  <c r="J230" i="15"/>
  <c r="K230" i="15" s="1"/>
  <c r="L230" i="15" s="1"/>
  <c r="M230" i="15" s="1"/>
  <c r="J231" i="15"/>
  <c r="K231" i="15"/>
  <c r="M231" i="15"/>
  <c r="J232" i="15"/>
  <c r="K232" i="15" s="1"/>
  <c r="L232" i="15" s="1"/>
  <c r="M232" i="15" s="1"/>
  <c r="J233" i="15"/>
  <c r="K233" i="15" s="1"/>
  <c r="L233" i="15" s="1"/>
  <c r="M233" i="15" s="1"/>
  <c r="J234" i="15"/>
  <c r="K234" i="15" s="1"/>
  <c r="L234" i="15" s="1"/>
  <c r="M234" i="15" s="1"/>
  <c r="J235" i="15"/>
  <c r="K235" i="15" s="1"/>
  <c r="L235" i="15" s="1"/>
  <c r="M235" i="15" s="1"/>
  <c r="J236" i="15"/>
  <c r="K236" i="15" s="1"/>
  <c r="L236" i="15" s="1"/>
  <c r="M236" i="15" s="1"/>
  <c r="J237" i="15"/>
  <c r="K237" i="15" s="1"/>
  <c r="M237" i="15"/>
  <c r="J238" i="15"/>
  <c r="K238" i="15" s="1"/>
  <c r="L238" i="15" s="1"/>
  <c r="M238" i="15" s="1"/>
  <c r="J239" i="15"/>
  <c r="K239" i="15" s="1"/>
  <c r="L239" i="15" s="1"/>
  <c r="M239" i="15" s="1"/>
  <c r="J240" i="15"/>
  <c r="K240" i="15" s="1"/>
  <c r="L240" i="15" s="1"/>
  <c r="M240" i="15" s="1"/>
  <c r="J241" i="15"/>
  <c r="K241" i="15" s="1"/>
  <c r="L241" i="15" s="1"/>
  <c r="M241" i="15" s="1"/>
  <c r="J242" i="15"/>
  <c r="K242" i="15" s="1"/>
  <c r="L242" i="15" s="1"/>
  <c r="M242" i="15" s="1"/>
  <c r="J243" i="15"/>
  <c r="K243" i="15" s="1"/>
  <c r="L243" i="15" s="1"/>
  <c r="M243" i="15" s="1"/>
  <c r="J244" i="15"/>
  <c r="K244" i="15" s="1"/>
  <c r="M244" i="15"/>
  <c r="J245" i="15"/>
  <c r="K245" i="15" s="1"/>
  <c r="L245" i="15" s="1"/>
  <c r="M245" i="15" s="1"/>
  <c r="J246" i="15"/>
  <c r="K246" i="15" s="1"/>
  <c r="L246" i="15" s="1"/>
  <c r="M246" i="15" s="1"/>
  <c r="J247" i="15"/>
  <c r="K247" i="15" s="1"/>
  <c r="L247" i="15" s="1"/>
  <c r="M247" i="15" s="1"/>
  <c r="J248" i="15"/>
  <c r="K248" i="15" s="1"/>
  <c r="L248" i="15" s="1"/>
  <c r="M248" i="15" s="1"/>
  <c r="J249" i="15"/>
  <c r="K249" i="15" s="1"/>
  <c r="L249" i="15" s="1"/>
  <c r="M249" i="15" s="1"/>
  <c r="J250" i="15"/>
  <c r="K250" i="15"/>
  <c r="L250" i="15" s="1"/>
  <c r="M250" i="15" s="1"/>
  <c r="J251" i="15"/>
  <c r="K251" i="15" s="1"/>
  <c r="L251" i="15" s="1"/>
  <c r="M251" i="15" s="1"/>
  <c r="P255" i="15" l="1"/>
  <c r="P254" i="15"/>
  <c r="P256" i="15" l="1"/>
</calcChain>
</file>

<file path=xl/sharedStrings.xml><?xml version="1.0" encoding="utf-8"?>
<sst xmlns="http://schemas.openxmlformats.org/spreadsheetml/2006/main" count="746" uniqueCount="343">
  <si>
    <t>STT</t>
  </si>
  <si>
    <t>MSV</t>
  </si>
  <si>
    <t>Lớp</t>
  </si>
  <si>
    <t>Khóa</t>
  </si>
  <si>
    <t>Suất 
HB</t>
  </si>
  <si>
    <t>BỘ GIÁO DỤC VÀ ĐÀO TẠO</t>
  </si>
  <si>
    <t>TRƯỜNG ĐẠI HỌC KINH TẾ QUỐC DÂN</t>
  </si>
  <si>
    <t>Số TC
 tích lũy</t>
  </si>
  <si>
    <t>Loại 
HB</t>
  </si>
  <si>
    <t>Số tiền HB 
được nhận</t>
  </si>
  <si>
    <t>Họ và tên</t>
  </si>
  <si>
    <t>(Theo QĐ số        /QĐ-ĐHKTQD ngày      tháng       năm 2021 của Hiệu trưởng)</t>
  </si>
  <si>
    <t>Nguyễn Thị Thùy Linh</t>
  </si>
  <si>
    <t>Nguyễn Thị Hồng Nhung</t>
  </si>
  <si>
    <t>Lê Thị Thu Trang</t>
  </si>
  <si>
    <t>Nguyễn Đức Mạnh</t>
  </si>
  <si>
    <t>Đầu Tư</t>
  </si>
  <si>
    <t>Nguyễn Thị Thanh Hằng</t>
  </si>
  <si>
    <t>Nguyễn Thị Minh Ngọc</t>
  </si>
  <si>
    <t>Nguyễn Thị Hồng Minh</t>
  </si>
  <si>
    <t>Nguyễn Phương Thảo</t>
  </si>
  <si>
    <t>Nguyễn Thùy Linh</t>
  </si>
  <si>
    <t>Vũ Thị Bích Ngọc</t>
  </si>
  <si>
    <t>Bùi Thùy Dương</t>
  </si>
  <si>
    <t>Nguyễn Thu Trang</t>
  </si>
  <si>
    <t>Nguyễn Bích Ngọc</t>
  </si>
  <si>
    <t>Toán kinh tế</t>
  </si>
  <si>
    <t>Nguyễn Thị Hương Trà</t>
  </si>
  <si>
    <t>Nguyễn Thị Ngọc Huyền</t>
  </si>
  <si>
    <t>Luật</t>
  </si>
  <si>
    <t>Nguyễn Thị Hồng Thơm</t>
  </si>
  <si>
    <t>Nguyễn Thị Phương Thảo</t>
  </si>
  <si>
    <t>Nguyễn Thị Bích Ngọc</t>
  </si>
  <si>
    <t>Nguyễn Thị Vân Anh</t>
  </si>
  <si>
    <t>Nguyễn Thị Hồng Hạnh</t>
  </si>
  <si>
    <t>Nguyễn Thị Hà</t>
  </si>
  <si>
    <t>Nguyễn Khánh Linh</t>
  </si>
  <si>
    <t>Đào Ngọc Hân</t>
  </si>
  <si>
    <t>Nguyễn Thị Thảo</t>
  </si>
  <si>
    <t>Marketing</t>
  </si>
  <si>
    <t>Nguyễn Thị Oanh</t>
  </si>
  <si>
    <t>Đỗ Thị Phương Anh</t>
  </si>
  <si>
    <t>Nguyễn Minh Hằng</t>
  </si>
  <si>
    <t>Thống kê</t>
  </si>
  <si>
    <t>Nguyễn Thị Thu Huyền</t>
  </si>
  <si>
    <t>Nguyễn Thị Tuyết</t>
  </si>
  <si>
    <t>Nguyễn Thị Thanh Huyền</t>
  </si>
  <si>
    <t>Nguyễn Thị Bảo Ngọc</t>
  </si>
  <si>
    <t>Trần Thị Phương Thảo</t>
  </si>
  <si>
    <t>Nguyễn Thị Linh</t>
  </si>
  <si>
    <t>Kinh tế và Quản lý nguồn nhân lực</t>
  </si>
  <si>
    <t>Trần Thu Huyền</t>
  </si>
  <si>
    <t>Khoa/Viện</t>
  </si>
  <si>
    <t>Điểm TBCHT
Kỳ 1 (20-21)</t>
  </si>
  <si>
    <t>Điểm RL
Kỳ 1 (20-21)</t>
  </si>
  <si>
    <t>Nguyễn Thị Hương</t>
  </si>
  <si>
    <t>Nguyễn Thị Giang</t>
  </si>
  <si>
    <t>Kế hoạch - Phát triển</t>
  </si>
  <si>
    <t>Khoa học quản lý</t>
  </si>
  <si>
    <t>Ngoại ngữ kinh tế</t>
  </si>
  <si>
    <t>Viện TM&amp;KTQT</t>
  </si>
  <si>
    <t>Viện Kế toán - Kiểm toán</t>
  </si>
  <si>
    <t>Kinh tế nông nghiệp 62</t>
  </si>
  <si>
    <t>Quản lý đất đai 62</t>
  </si>
  <si>
    <t>Du lịch và Khách sạn</t>
  </si>
  <si>
    <t>Quản trị khách sạn 62</t>
  </si>
  <si>
    <t>Kinh tế học</t>
  </si>
  <si>
    <t>Kinh tế và quản lý nguồn nhân lực 62</t>
  </si>
  <si>
    <t>Quản lý công 62</t>
  </si>
  <si>
    <t>Luật 62</t>
  </si>
  <si>
    <t>Kinh tế và quản lý đô thị 62</t>
  </si>
  <si>
    <t>Quản lý tài nguyên và môi trường 62</t>
  </si>
  <si>
    <t>Viện CNTT&amp;KTS</t>
  </si>
  <si>
    <t>Khoa học máy tính 62</t>
  </si>
  <si>
    <t>Toán kinh tế 62</t>
  </si>
  <si>
    <t>Viện Ngân hàng - Tài chính</t>
  </si>
  <si>
    <t>Quản trị dịch vụ du lịch và lữ hành 62A</t>
  </si>
  <si>
    <t>Lương Thu Hà</t>
  </si>
  <si>
    <t>Nguyễn Thị Lệ Thu</t>
  </si>
  <si>
    <t>Quản trị dịch vụ du lịch và lữ hành 62B</t>
  </si>
  <si>
    <t>Nguyễn Hồng Ngọc</t>
  </si>
  <si>
    <t>Nguyễn Thùy Dung</t>
  </si>
  <si>
    <t>Vũ Thị Huyên</t>
  </si>
  <si>
    <t>Phạm Thị Linh</t>
  </si>
  <si>
    <t>Nguyễn Quốc Huy</t>
  </si>
  <si>
    <t>Bùi Thị Quỳnh Trang</t>
  </si>
  <si>
    <t>Bảo hiểm 62A</t>
  </si>
  <si>
    <t>Phạm Thị Hương</t>
  </si>
  <si>
    <t>Đàm Thị Sim</t>
  </si>
  <si>
    <t>Bảo hiểm 62B</t>
  </si>
  <si>
    <t>Tạ Hương Quỳnh</t>
  </si>
  <si>
    <t>Bảo hiểm 62C</t>
  </si>
  <si>
    <t>Nguyễn Tường Minh</t>
  </si>
  <si>
    <t>Đồng Hiền Linh</t>
  </si>
  <si>
    <t>Đỗ Thị Hồng Nhung</t>
  </si>
  <si>
    <t xml:space="preserve"> Bảo hiểm</t>
  </si>
  <si>
    <t>KTH62</t>
  </si>
  <si>
    <t>Lê Thị Thanh Trang</t>
  </si>
  <si>
    <t>Phan Lưu Nhật Quỳnh</t>
  </si>
  <si>
    <t>Lê Thị Vân Chi</t>
  </si>
  <si>
    <t>KTĐT 62B</t>
  </si>
  <si>
    <t>Phạm Minh Thu</t>
  </si>
  <si>
    <t>KTĐT 62A</t>
  </si>
  <si>
    <t>Đặng Trang Nhung</t>
  </si>
  <si>
    <t>Bùi Thiên Bảo</t>
  </si>
  <si>
    <t>Vũ Thị Phương Anh</t>
  </si>
  <si>
    <t>KTĐT 62C</t>
  </si>
  <si>
    <t>Nguyễn Thị Như Quỳnh</t>
  </si>
  <si>
    <t>Phan Thị Ngọc Anh</t>
  </si>
  <si>
    <t>Nguyễn Thị Thúy Huyền</t>
  </si>
  <si>
    <t>Đỗ Minh Ngọc</t>
  </si>
  <si>
    <t>Lê Thanh Minh</t>
  </si>
  <si>
    <t>QLDA 62</t>
  </si>
  <si>
    <t>Vũ Minh Hưng</t>
  </si>
  <si>
    <t>Lê Thị Tuyết Mai</t>
  </si>
  <si>
    <t>Bất động sản 62A</t>
  </si>
  <si>
    <t>Lý Thị Diễm Quỳnh</t>
  </si>
  <si>
    <t>Bất động sản 62B</t>
  </si>
  <si>
    <t>Lê Thị Lan Anh</t>
  </si>
  <si>
    <t>Nguyễn Trần Hà Anh</t>
  </si>
  <si>
    <t>Vũ Thị Thanh Huyền</t>
  </si>
  <si>
    <t>Thái Thị Cẩm Nhung</t>
  </si>
  <si>
    <t>Nguyễn Thành Long</t>
  </si>
  <si>
    <t>Lê Thị Hằng Nga</t>
  </si>
  <si>
    <t>Kinh tế tài nguyên thiên nhiên 62A</t>
  </si>
  <si>
    <t>Trần Thị Ước</t>
  </si>
  <si>
    <t>Hoàng Nghĩa Hiếu</t>
  </si>
  <si>
    <t>Trần Anh Quyết</t>
  </si>
  <si>
    <t>Trịnh Duy Đạt</t>
  </si>
  <si>
    <t xml:space="preserve"> Bất động sản và Kinh tế Tài nguyên</t>
  </si>
  <si>
    <t>Trần Nhật Tiến</t>
  </si>
  <si>
    <t>Công nghệ thông tin 62B</t>
  </si>
  <si>
    <t>Hà Ngọc Lưu Ly</t>
  </si>
  <si>
    <t>Công nghệ thông tin 62A</t>
  </si>
  <si>
    <t>Hoàng Thị Hồng Ngọc</t>
  </si>
  <si>
    <t>Nguyễn Hoa Sơn</t>
  </si>
  <si>
    <t>Nguyễn Thị Ngọc Thơm</t>
  </si>
  <si>
    <t>Hệ thống thông tin quản lý 62A</t>
  </si>
  <si>
    <t>Dương Văn Hậu</t>
  </si>
  <si>
    <t>Nguyễn Công Nguyên</t>
  </si>
  <si>
    <t>Trần Lê Việt Nam</t>
  </si>
  <si>
    <t>Hứa Thị Thành Huế</t>
  </si>
  <si>
    <t>Hệ thống thông tin quản lý 62B</t>
  </si>
  <si>
    <t>Đoàn Ngọc Bích</t>
  </si>
  <si>
    <t>Nguyễn Minh Quân</t>
  </si>
  <si>
    <t>Khổng Vũ Huy</t>
  </si>
  <si>
    <t>Nguyễn Hải Đăng</t>
  </si>
  <si>
    <t>Vũ Duy Lăng</t>
  </si>
  <si>
    <t>Đào Hải Yến</t>
  </si>
  <si>
    <t>Đào Quang Huy</t>
  </si>
  <si>
    <t>Ngô Thị Quỳnh Ly</t>
  </si>
  <si>
    <t>Nguyễn Thị Tố Uyên</t>
  </si>
  <si>
    <t>Trần Thị Quỳnh Trang</t>
  </si>
  <si>
    <t>Đinh Thị Diệu Linh</t>
  </si>
  <si>
    <t>Sỹ Hoàng Lộc</t>
  </si>
  <si>
    <t>Nguyễn Vũ Thảo Vân</t>
  </si>
  <si>
    <t>Lê Thị Ngọc</t>
  </si>
  <si>
    <t>Nguyễn Linh Chi</t>
  </si>
  <si>
    <t>Chử Thanh Huyền</t>
  </si>
  <si>
    <t>Vũ Khánh Hà</t>
  </si>
  <si>
    <t>Kinh tế phát triển 62B</t>
  </si>
  <si>
    <t>Kinh tế phát triển 62A</t>
  </si>
  <si>
    <t>Kinh tế phát triển 62C</t>
  </si>
  <si>
    <t>Kinh tế phát triển 62D</t>
  </si>
  <si>
    <t>Đặng Thị Quỳnh</t>
  </si>
  <si>
    <t>Nguyễn Thị Thoa</t>
  </si>
  <si>
    <t>Nguyễn Sỹ Phúc</t>
  </si>
  <si>
    <t>Phạm Thị Thu Hiền</t>
  </si>
  <si>
    <t>Nguyễn Thu Hoài</t>
  </si>
  <si>
    <t>Vũ Thị Thanh Bình</t>
  </si>
  <si>
    <t>Vũ Thanh Thương</t>
  </si>
  <si>
    <t>Quản trị nhân lực 62B</t>
  </si>
  <si>
    <t>Chu Tam Duy Anh</t>
  </si>
  <si>
    <t>Quản trị nhân lực 62A</t>
  </si>
  <si>
    <t>Hoàng Minh Đức</t>
  </si>
  <si>
    <t>Phạm Thu Hà</t>
  </si>
  <si>
    <t>Khoa học quản lý 62A</t>
  </si>
  <si>
    <t>Phạm Thị Minh Nguyệt</t>
  </si>
  <si>
    <t>Trần Thị Cương</t>
  </si>
  <si>
    <t>Khoa học quản lý 62B</t>
  </si>
  <si>
    <t>Phạm Thị Thu Hằng</t>
  </si>
  <si>
    <t>Trịnh Phương Thảo</t>
  </si>
  <si>
    <t>Nguyễn Tiến Minh</t>
  </si>
  <si>
    <t>Nguyễn Minh Quyết</t>
  </si>
  <si>
    <t>Trần Thị Khánh Ly</t>
  </si>
  <si>
    <t>Nguyễn Thị Kim Tuyến</t>
  </si>
  <si>
    <t>Lê Hoàng Trần  Bảo</t>
  </si>
  <si>
    <t>Nguyễn Thị  Hằng</t>
  </si>
  <si>
    <t>Vũ Quỳnh  Anh</t>
  </si>
  <si>
    <t>Phạm Thúy  Hằng</t>
  </si>
  <si>
    <t>Trần Tuấn Hải</t>
  </si>
  <si>
    <t>Nguyễn Thị  Huyền</t>
  </si>
  <si>
    <t>Cao Diễm  Quỳnh</t>
  </si>
  <si>
    <t>Trần Mai  Anh</t>
  </si>
  <si>
    <t>Đỗ Đình  Cương</t>
  </si>
  <si>
    <t>Bùi Thị  Hằng</t>
  </si>
  <si>
    <t>Luật kinh tế 62A</t>
  </si>
  <si>
    <t>Luật kinh tế 62B</t>
  </si>
  <si>
    <t>Hồ Thị Ngọc Diệp</t>
  </si>
  <si>
    <t>Quản trị kinh doanh 62C</t>
  </si>
  <si>
    <t>Phạm Thị Mai Anh</t>
  </si>
  <si>
    <t>Lê Hồng Ngọc</t>
  </si>
  <si>
    <t>Nguyễn Thị Hạnh Trang</t>
  </si>
  <si>
    <t>Trần Văn Chiến</t>
  </si>
  <si>
    <t>Quản trị kinh doanh 62B</t>
  </si>
  <si>
    <t>Lương Thị Bích Liên</t>
  </si>
  <si>
    <t>Quản trị kinh doanh 62E</t>
  </si>
  <si>
    <t>Nguyễn Thúy Lan</t>
  </si>
  <si>
    <t>Đồng Ngọc Quang</t>
  </si>
  <si>
    <t>Phan Thị Phương Thảo</t>
  </si>
  <si>
    <t>Hàn Ngọc Đạt</t>
  </si>
  <si>
    <t>Quản trị kinh doanh 62A</t>
  </si>
  <si>
    <t>Trần Thị Khánh Linh</t>
  </si>
  <si>
    <t>Nguyễn Quảng Trường</t>
  </si>
  <si>
    <t>Phạm Thị Kim Thoa</t>
  </si>
  <si>
    <t xml:space="preserve"> Khoa Quản trị kinh doanh</t>
  </si>
  <si>
    <t>Nguyễn Thị Thùy Dung</t>
  </si>
  <si>
    <t>Kế toán 62B</t>
  </si>
  <si>
    <t>Lưu Thị Thanh Tú</t>
  </si>
  <si>
    <t>Nguyễn Thị Chúc</t>
  </si>
  <si>
    <t>Lương Phương Anh</t>
  </si>
  <si>
    <t>Kế toán 62C</t>
  </si>
  <si>
    <t>Nguyễn Thị Mai Anh</t>
  </si>
  <si>
    <t>Nguyễn Thị Cúc</t>
  </si>
  <si>
    <t>Đỗ Thị Diễm Quỳnh</t>
  </si>
  <si>
    <t>Lương Thị Thu Huyền</t>
  </si>
  <si>
    <t>Kế toán 62D</t>
  </si>
  <si>
    <t>Đặng Anh Thư</t>
  </si>
  <si>
    <t>Phạm Thị Khánh Linh</t>
  </si>
  <si>
    <t>Nguyễn Khánh Ly</t>
  </si>
  <si>
    <t>Kiểm toán 62A</t>
  </si>
  <si>
    <t>Trần Dương Giang</t>
  </si>
  <si>
    <t>Hoàng Thị Mai Hương</t>
  </si>
  <si>
    <t>Vũ Thị Ngọc Thư</t>
  </si>
  <si>
    <t>Kiểm toán 62B</t>
  </si>
  <si>
    <t>Phạm Minh Nhung</t>
  </si>
  <si>
    <t>Đỗ Diệp Linh</t>
  </si>
  <si>
    <t>Nguyễn Thị Thúy Hiền</t>
  </si>
  <si>
    <t>Marketing 62A</t>
  </si>
  <si>
    <t>Phan Thị Ngọc Mai</t>
  </si>
  <si>
    <t>Marketing 62B</t>
  </si>
  <si>
    <t>Vũ Thị Yến</t>
  </si>
  <si>
    <t>Đinh Thị Phượng</t>
  </si>
  <si>
    <t>Marketing 62D</t>
  </si>
  <si>
    <t>Trần Khánh Linh</t>
  </si>
  <si>
    <t>Lê Thị Ánh Nguyệt</t>
  </si>
  <si>
    <t>Nguyễn Hà Phương</t>
  </si>
  <si>
    <t>Phạm Minh Huyền</t>
  </si>
  <si>
    <t>Trần Hương Tâm</t>
  </si>
  <si>
    <t>Nông Thị Ngoan</t>
  </si>
  <si>
    <t>Phạm Thị Dịu</t>
  </si>
  <si>
    <t>Marketing 62C</t>
  </si>
  <si>
    <t>Toản Hồng Trang</t>
  </si>
  <si>
    <t>Phạm Thị Ngọc Hoa</t>
  </si>
  <si>
    <t>QHCC</t>
  </si>
  <si>
    <t>Đỗ Thị Hoàng Như</t>
  </si>
  <si>
    <t>Nguyễn Thị Mai Huyên</t>
  </si>
  <si>
    <t>Lê Thị Thu</t>
  </si>
  <si>
    <t>Kinh doanh quốc tế 62B</t>
  </si>
  <si>
    <t>Nguyễn Hoàng Dương</t>
  </si>
  <si>
    <t>Phan Bảo Trung</t>
  </si>
  <si>
    <t>Kinh doanh quốc tế 62A</t>
  </si>
  <si>
    <t>Lê Ngọc Hồng Hà</t>
  </si>
  <si>
    <t>Nguyễn Văn Tiến</t>
  </si>
  <si>
    <t>Bùi Thị Thùy Trang</t>
  </si>
  <si>
    <t>Hoàng Bích Ngọc</t>
  </si>
  <si>
    <t>Kinh doanh thương mại 62A</t>
  </si>
  <si>
    <t>Kinh doanh thương mại 62D</t>
  </si>
  <si>
    <t>Lê Văn Thắng</t>
  </si>
  <si>
    <t>Kiều Thị Thanh Liễu</t>
  </si>
  <si>
    <t>Trần Phạm Thanh Hồng</t>
  </si>
  <si>
    <t>Kinh doanh thương mại 62B</t>
  </si>
  <si>
    <t>Bùi Phương Thảo</t>
  </si>
  <si>
    <t>Trần Quang Đô</t>
  </si>
  <si>
    <t>Lương Thị Kim Ngân</t>
  </si>
  <si>
    <t>Nguyễn Hoài Nam</t>
  </si>
  <si>
    <t>Kinh tế quốc tế 62A</t>
  </si>
  <si>
    <t>Nguyễn Việt Dũng</t>
  </si>
  <si>
    <t>Kinh tế quốc tế 62B</t>
  </si>
  <si>
    <t>Đỗ Trung Hạ</t>
  </si>
  <si>
    <t>Lê Trung Sao</t>
  </si>
  <si>
    <t>Nguyễn Minh Anh</t>
  </si>
  <si>
    <t>Vũ Văn Thành</t>
  </si>
  <si>
    <t>Logistics và QLCCU 62</t>
  </si>
  <si>
    <t>Lưu Quốc Lâm</t>
  </si>
  <si>
    <t>Cao Phương Châm</t>
  </si>
  <si>
    <t>Hà Thanh Huyền</t>
  </si>
  <si>
    <t>Thương mại điện tử 62</t>
  </si>
  <si>
    <t>Ong Thị Quỳnh</t>
  </si>
  <si>
    <t>Nguyễn Đình Phương Uyên</t>
  </si>
  <si>
    <t>Thống kê kinh tế 62A</t>
  </si>
  <si>
    <t>Nguyễn Doãn Hoàng</t>
  </si>
  <si>
    <t>Đặng Thu Hường</t>
  </si>
  <si>
    <t>Thống kê kinh tế 62B</t>
  </si>
  <si>
    <t>Đoàn Thị Huyền Trang</t>
  </si>
  <si>
    <t>Nguyễn Trung Phong</t>
  </si>
  <si>
    <t>Đặng Diễm Hằng</t>
  </si>
  <si>
    <t>Nguyễn Văn Nam</t>
  </si>
  <si>
    <t>Ngân hàng 62A</t>
  </si>
  <si>
    <t>Nguyễn Thị Dịu</t>
  </si>
  <si>
    <t>Lê Ngọc Hân</t>
  </si>
  <si>
    <t>Ngân hàng 62B</t>
  </si>
  <si>
    <t>Nguyễn Hồng Ánh</t>
  </si>
  <si>
    <t>Ngân hàng 62C</t>
  </si>
  <si>
    <t>Nguyễn Văn Hoài</t>
  </si>
  <si>
    <t>Phạm Thu Thảo</t>
  </si>
  <si>
    <t>Dương Thị Yến</t>
  </si>
  <si>
    <t>Lê Thị Tường Vân</t>
  </si>
  <si>
    <t>Nguyễn Ngọc Anh Tú</t>
  </si>
  <si>
    <t>Tài chính doanh nghiệp 62C</t>
  </si>
  <si>
    <t>Tài chính doanh nghiệp 62B</t>
  </si>
  <si>
    <t>Phạm Ngọc Anh</t>
  </si>
  <si>
    <t>Nguyễn Nhật Hà</t>
  </si>
  <si>
    <t>Đàm Phương Ngọc</t>
  </si>
  <si>
    <t>Lê Quyết Hướng</t>
  </si>
  <si>
    <t>Tài chính công 62B</t>
  </si>
  <si>
    <t>Đoàn Thị Duyên</t>
  </si>
  <si>
    <t>Phạm Ngọc Mỹ</t>
  </si>
  <si>
    <t>Tạ Trang Nhung</t>
  </si>
  <si>
    <t>Tài chính công 62A</t>
  </si>
  <si>
    <t>Phạm Thị Thùy Trang</t>
  </si>
  <si>
    <t>Trần Thị Thanh Thư</t>
  </si>
  <si>
    <t>Nghiêm Thị Lan Anh</t>
  </si>
  <si>
    <t>Hồ Chí Tuấn Hoàng</t>
  </si>
  <si>
    <t>Bùi Thế Mạnh</t>
  </si>
  <si>
    <t>Phạm Hải Minh</t>
  </si>
  <si>
    <t>Nguyễn Thị Ngân</t>
  </si>
  <si>
    <t>Phạm Trung Thành</t>
  </si>
  <si>
    <t>MT, BĐKH&amp;ĐT</t>
  </si>
  <si>
    <t>Vũ Phan Hương Giang</t>
  </si>
  <si>
    <t>Ngôn ngữ Anh 62C</t>
  </si>
  <si>
    <t>Nguyễn Quốc Khánh</t>
  </si>
  <si>
    <t>Ngôn ngữ Anh 62A</t>
  </si>
  <si>
    <t>Đào Phương Dung</t>
  </si>
  <si>
    <t>Nguyễn Thị Ngọc Thùy</t>
  </si>
  <si>
    <t>Ngôn ngữ Anh 62B</t>
  </si>
  <si>
    <t>Văn Vũ Kiều Anh</t>
  </si>
  <si>
    <t>Nguyễn Việt Linh</t>
  </si>
  <si>
    <t>Trần Nhật Mai</t>
  </si>
  <si>
    <t>Triệu Đức Diễn</t>
  </si>
  <si>
    <t>Trần Đức Đạt</t>
  </si>
  <si>
    <t xml:space="preserve"> DANH SÁCH DỰ KIẾN SINH VIÊN CHÍNH QUY KHÓA 62 
ĐẠT HỌC BỔNG KHUYẾN KHÍCH HỌC TẬP 
HỌC KỲ I NĂM HỌC 2020 - 2021 </t>
  </si>
  <si>
    <t>Mức HB/ 
tháng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</si>
</sst>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₫_-;\-* #,##0.00\ _₫_-;_-* &quot;-&quot;??\ _₫_-;_-@_-"/>
    <numFmt numFmtId="164" formatCode="_(* #,##0.00_);_(* \(#,##0.00\);_(* &quot;-&quot;??_);_(@_)"/>
    <numFmt numFmtId="165" formatCode="_(* #,##0.000_);_(* \(#,##0.000\);_(* &quot;-&quot;??_);_(@_)"/>
    <numFmt numFmtId="166" formatCode="_(* #,##0_);_(* \(#,##0\);_(* &quot;-&quot;??_);_(@_)"/>
  </numFmts>
  <fonts count="1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.VnTime"/>
      <family val="2"/>
    </font>
    <font>
      <u/>
      <sz val="11"/>
      <color theme="10"/>
      <name val="Calibri"/>
      <family val="2"/>
      <scheme val="minor"/>
    </font>
    <font>
      <sz val="12"/>
      <name val=".VnTime"/>
      <family val="2"/>
    </font>
    <font>
      <sz val="11"/>
      <color theme="1"/>
      <name val="Calibri"/>
      <family val="2"/>
      <charset val="163"/>
      <scheme val="minor"/>
    </font>
    <font>
      <sz val="10"/>
      <color indexed="8"/>
      <name val="Arial"/>
      <family val="2"/>
      <charset val="163"/>
    </font>
    <font>
      <sz val="10"/>
      <name val="Arial"/>
      <family val="2"/>
      <charset val="163"/>
    </font>
    <font>
      <sz val="11"/>
      <color theme="1"/>
      <name val="Times New Roman"/>
      <family val="1"/>
      <charset val="163"/>
    </font>
    <font>
      <sz val="11"/>
      <name val=".VnTime"/>
      <family val="2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11" fillId="0" borderId="0"/>
  </cellStyleXfs>
  <cellXfs count="83">
    <xf numFmtId="0" fontId="0" fillId="0" borderId="0" xfId="0"/>
    <xf numFmtId="0" fontId="10" fillId="2" borderId="2" xfId="0" applyNumberFormat="1" applyFont="1" applyFill="1" applyBorder="1"/>
    <xf numFmtId="0" fontId="10" fillId="2" borderId="2" xfId="0" applyFont="1" applyFill="1" applyBorder="1"/>
    <xf numFmtId="0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0" xfId="0" applyFont="1" applyFill="1" applyAlignment="1">
      <alignment horizontal="center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/>
    <xf numFmtId="0" fontId="13" fillId="2" borderId="0" xfId="0" applyFont="1" applyFill="1" applyAlignment="1">
      <alignment horizontal="center"/>
    </xf>
    <xf numFmtId="49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 wrapText="1"/>
    </xf>
    <xf numFmtId="49" fontId="13" fillId="2" borderId="0" xfId="0" applyNumberFormat="1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49" fontId="14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6" fontId="12" fillId="2" borderId="0" xfId="55" applyNumberFormat="1" applyFont="1" applyFill="1" applyAlignment="1"/>
    <xf numFmtId="0" fontId="12" fillId="2" borderId="0" xfId="0" applyFont="1" applyFill="1" applyAlignment="1">
      <alignment horizontal="right"/>
    </xf>
    <xf numFmtId="49" fontId="13" fillId="2" borderId="2" xfId="55" applyNumberFormat="1" applyFont="1" applyFill="1" applyBorder="1" applyAlignment="1">
      <alignment horizontal="center" vertical="center"/>
    </xf>
    <xf numFmtId="166" fontId="13" fillId="2" borderId="2" xfId="55" applyNumberFormat="1" applyFont="1" applyFill="1" applyBorder="1" applyAlignment="1">
      <alignment horizontal="center" vertical="center"/>
    </xf>
    <xf numFmtId="166" fontId="13" fillId="2" borderId="2" xfId="55" applyNumberFormat="1" applyFont="1" applyFill="1" applyBorder="1" applyAlignment="1">
      <alignment horizontal="left" vertical="center" shrinkToFit="1"/>
    </xf>
    <xf numFmtId="166" fontId="13" fillId="2" borderId="2" xfId="55" applyNumberFormat="1" applyFont="1" applyFill="1" applyBorder="1" applyAlignment="1">
      <alignment horizontal="center" vertical="center" shrinkToFit="1"/>
    </xf>
    <xf numFmtId="0" fontId="13" fillId="2" borderId="2" xfId="55" applyNumberFormat="1" applyFont="1" applyFill="1" applyBorder="1" applyAlignment="1">
      <alignment horizontal="center" vertical="center" wrapText="1"/>
    </xf>
    <xf numFmtId="49" fontId="13" fillId="2" borderId="2" xfId="55" applyNumberFormat="1" applyFont="1" applyFill="1" applyBorder="1" applyAlignment="1">
      <alignment horizontal="center" vertical="center" wrapText="1"/>
    </xf>
    <xf numFmtId="166" fontId="13" fillId="2" borderId="2" xfId="55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2" xfId="55" applyNumberFormat="1" applyFont="1" applyFill="1" applyBorder="1" applyAlignment="1">
      <alignment horizontal="center"/>
    </xf>
    <xf numFmtId="0" fontId="12" fillId="2" borderId="2" xfId="0" applyNumberFormat="1" applyFont="1" applyFill="1" applyBorder="1" applyAlignment="1">
      <alignment horizontal="left"/>
    </xf>
    <xf numFmtId="0" fontId="12" fillId="2" borderId="2" xfId="0" applyFont="1" applyFill="1" applyBorder="1" applyAlignment="1"/>
    <xf numFmtId="49" fontId="12" fillId="2" borderId="2" xfId="59" applyNumberFormat="1" applyFont="1" applyFill="1" applyBorder="1" applyAlignment="1">
      <alignment horizontal="left"/>
    </xf>
    <xf numFmtId="49" fontId="12" fillId="2" borderId="2" xfId="59" applyNumberFormat="1" applyFont="1" applyFill="1" applyBorder="1" applyAlignment="1">
      <alignment horizontal="center"/>
    </xf>
    <xf numFmtId="166" fontId="12" fillId="2" borderId="2" xfId="55" applyNumberFormat="1" applyFont="1" applyFill="1" applyBorder="1" applyAlignment="1">
      <alignment horizontal="center"/>
    </xf>
    <xf numFmtId="166" fontId="12" fillId="2" borderId="2" xfId="55" applyNumberFormat="1" applyFont="1" applyFill="1" applyBorder="1" applyAlignment="1"/>
    <xf numFmtId="166" fontId="12" fillId="2" borderId="2" xfId="55" applyNumberFormat="1" applyFont="1" applyFill="1" applyBorder="1" applyAlignment="1">
      <alignment horizontal="right"/>
    </xf>
    <xf numFmtId="0" fontId="12" fillId="2" borderId="0" xfId="0" applyFont="1" applyFill="1" applyBorder="1" applyAlignment="1"/>
    <xf numFmtId="49" fontId="12" fillId="2" borderId="2" xfId="0" applyNumberFormat="1" applyFont="1" applyFill="1" applyBorder="1" applyAlignment="1">
      <alignment horizontal="left"/>
    </xf>
    <xf numFmtId="0" fontId="12" fillId="2" borderId="2" xfId="0" quotePrefix="1" applyNumberFormat="1" applyFont="1" applyFill="1" applyBorder="1" applyAlignment="1">
      <alignment horizontal="center"/>
    </xf>
    <xf numFmtId="0" fontId="12" fillId="2" borderId="2" xfId="0" applyFont="1" applyFill="1" applyBorder="1" applyAlignment="1" applyProtection="1">
      <alignment horizontal="left"/>
    </xf>
    <xf numFmtId="0" fontId="12" fillId="2" borderId="2" xfId="0" applyFont="1" applyFill="1" applyBorder="1" applyAlignment="1" applyProtection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 applyProtection="1">
      <alignment horizontal="left"/>
    </xf>
    <xf numFmtId="0" fontId="12" fillId="2" borderId="2" xfId="0" applyNumberFormat="1" applyFont="1" applyFill="1" applyBorder="1" applyAlignment="1" applyProtection="1">
      <alignment horizontal="center"/>
    </xf>
    <xf numFmtId="0" fontId="12" fillId="2" borderId="2" xfId="0" applyNumberFormat="1" applyFont="1" applyFill="1" applyBorder="1" applyAlignment="1">
      <alignment horizontal="center" wrapText="1"/>
    </xf>
    <xf numFmtId="49" fontId="12" fillId="2" borderId="2" xfId="0" applyNumberFormat="1" applyFont="1" applyFill="1" applyBorder="1" applyAlignment="1">
      <alignment horizontal="center"/>
    </xf>
    <xf numFmtId="49" fontId="12" fillId="2" borderId="0" xfId="55" applyNumberFormat="1" applyFont="1" applyFill="1" applyBorder="1" applyAlignment="1">
      <alignment horizontal="center"/>
    </xf>
    <xf numFmtId="49" fontId="12" fillId="2" borderId="0" xfId="55" applyNumberFormat="1" applyFont="1" applyFill="1" applyBorder="1" applyAlignment="1">
      <alignment horizontal="left"/>
    </xf>
    <xf numFmtId="166" fontId="12" fillId="2" borderId="0" xfId="55" applyNumberFormat="1" applyFont="1" applyFill="1" applyBorder="1" applyAlignment="1">
      <alignment horizontal="left"/>
    </xf>
    <xf numFmtId="166" fontId="12" fillId="2" borderId="0" xfId="55" applyNumberFormat="1" applyFont="1" applyFill="1" applyBorder="1" applyAlignment="1">
      <alignment horizontal="center"/>
    </xf>
    <xf numFmtId="0" fontId="12" fillId="2" borderId="0" xfId="55" applyNumberFormat="1" applyFont="1" applyFill="1" applyBorder="1" applyAlignment="1">
      <alignment horizontal="center"/>
    </xf>
    <xf numFmtId="166" fontId="12" fillId="2" borderId="0" xfId="55" applyNumberFormat="1" applyFont="1" applyFill="1" applyBorder="1" applyAlignment="1"/>
    <xf numFmtId="166" fontId="12" fillId="2" borderId="0" xfId="55" applyNumberFormat="1" applyFont="1" applyFill="1" applyBorder="1" applyAlignment="1">
      <alignment horizontal="right"/>
    </xf>
    <xf numFmtId="0" fontId="12" fillId="2" borderId="0" xfId="55" applyNumberFormat="1" applyFont="1" applyFill="1" applyBorder="1" applyAlignment="1">
      <alignment horizontal="left"/>
    </xf>
    <xf numFmtId="49" fontId="12" fillId="2" borderId="0" xfId="0" applyNumberFormat="1" applyFont="1" applyFill="1" applyBorder="1" applyAlignment="1"/>
    <xf numFmtId="165" fontId="12" fillId="2" borderId="0" xfId="55" applyNumberFormat="1" applyFont="1" applyFill="1" applyBorder="1" applyAlignment="1"/>
    <xf numFmtId="165" fontId="12" fillId="2" borderId="0" xfId="55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/>
    <xf numFmtId="165" fontId="12" fillId="2" borderId="0" xfId="55" applyNumberFormat="1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2" fillId="2" borderId="0" xfId="0" applyFont="1" applyFill="1" applyBorder="1" applyAlignment="1">
      <alignment horizontal="center" wrapText="1"/>
    </xf>
    <xf numFmtId="3" fontId="12" fillId="2" borderId="0" xfId="0" applyNumberFormat="1" applyFont="1" applyFill="1" applyBorder="1" applyAlignment="1">
      <alignment horizontal="center" wrapText="1"/>
    </xf>
    <xf numFmtId="0" fontId="12" fillId="2" borderId="0" xfId="55" applyNumberFormat="1" applyFont="1" applyFill="1" applyBorder="1" applyAlignment="1" applyProtection="1">
      <alignment horizontal="left"/>
    </xf>
    <xf numFmtId="166" fontId="12" fillId="2" borderId="0" xfId="55" applyNumberFormat="1" applyFont="1" applyFill="1" applyBorder="1" applyAlignment="1" applyProtection="1">
      <alignment horizontal="left"/>
    </xf>
    <xf numFmtId="49" fontId="12" fillId="2" borderId="0" xfId="55" applyNumberFormat="1" applyFont="1" applyFill="1" applyBorder="1" applyAlignment="1" applyProtection="1">
      <alignment horizontal="center" wrapText="1"/>
    </xf>
    <xf numFmtId="166" fontId="12" fillId="2" borderId="0" xfId="55" applyNumberFormat="1" applyFont="1" applyFill="1" applyBorder="1" applyAlignment="1" applyProtection="1"/>
    <xf numFmtId="0" fontId="12" fillId="2" borderId="0" xfId="55" applyNumberFormat="1" applyFont="1" applyFill="1" applyBorder="1" applyAlignment="1">
      <alignment horizontal="center" wrapText="1"/>
    </xf>
    <xf numFmtId="49" fontId="12" fillId="2" borderId="1" xfId="55" applyNumberFormat="1" applyFont="1" applyFill="1" applyBorder="1" applyAlignment="1">
      <alignment horizontal="center"/>
    </xf>
    <xf numFmtId="0" fontId="12" fillId="2" borderId="1" xfId="55" applyNumberFormat="1" applyFont="1" applyFill="1" applyBorder="1" applyAlignment="1">
      <alignment horizontal="left"/>
    </xf>
    <xf numFmtId="166" fontId="12" fillId="2" borderId="1" xfId="55" applyNumberFormat="1" applyFont="1" applyFill="1" applyBorder="1" applyAlignment="1">
      <alignment horizontal="left"/>
    </xf>
    <xf numFmtId="166" fontId="12" fillId="2" borderId="1" xfId="55" applyNumberFormat="1" applyFont="1" applyFill="1" applyBorder="1" applyAlignment="1">
      <alignment horizontal="center"/>
    </xf>
    <xf numFmtId="0" fontId="12" fillId="2" borderId="1" xfId="55" applyNumberFormat="1" applyFont="1" applyFill="1" applyBorder="1" applyAlignment="1">
      <alignment horizontal="center"/>
    </xf>
    <xf numFmtId="166" fontId="12" fillId="2" borderId="1" xfId="55" applyNumberFormat="1" applyFont="1" applyFill="1" applyBorder="1" applyAlignment="1"/>
    <xf numFmtId="166" fontId="12" fillId="2" borderId="1" xfId="55" applyNumberFormat="1" applyFont="1" applyFill="1" applyBorder="1" applyAlignment="1">
      <alignment horizontal="right"/>
    </xf>
    <xf numFmtId="49" fontId="12" fillId="2" borderId="0" xfId="55" applyNumberFormat="1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166" fontId="12" fillId="2" borderId="0" xfId="55" applyNumberFormat="1" applyFont="1" applyFill="1" applyAlignment="1">
      <alignment horizontal="center"/>
    </xf>
    <xf numFmtId="166" fontId="13" fillId="2" borderId="0" xfId="0" applyNumberFormat="1" applyFont="1" applyFill="1" applyAlignment="1">
      <alignment horizontal="right"/>
    </xf>
    <xf numFmtId="0" fontId="12" fillId="2" borderId="2" xfId="0" applyNumberFormat="1" applyFont="1" applyFill="1" applyBorder="1" applyAlignment="1" applyProtection="1">
      <alignment horizontal="left" vertical="center" readingOrder="1"/>
    </xf>
    <xf numFmtId="49" fontId="12" fillId="2" borderId="2" xfId="0" applyNumberFormat="1" applyFont="1" applyFill="1" applyBorder="1" applyAlignment="1" applyProtection="1">
      <alignment horizontal="left" vertical="center" readingOrder="1"/>
    </xf>
  </cellXfs>
  <cellStyles count="60">
    <cellStyle name="Comma" xfId="55" builtinId="3"/>
    <cellStyle name="Comma 2" xfId="2"/>
    <cellStyle name="Comma 2 2" xfId="53"/>
    <cellStyle name="Comma 3" xfId="58"/>
    <cellStyle name="Chuẩn 2" xfId="56"/>
    <cellStyle name="Hyperlink 2" xfId="5"/>
    <cellStyle name="Normal" xfId="0" builtinId="0"/>
    <cellStyle name="Normal 10" xfId="15"/>
    <cellStyle name="Normal 11" xfId="16"/>
    <cellStyle name="Normal 12" xfId="17"/>
    <cellStyle name="Normal 13" xfId="18"/>
    <cellStyle name="Normal 14" xfId="19"/>
    <cellStyle name="Normal 15" xfId="20"/>
    <cellStyle name="Normal 16" xfId="21"/>
    <cellStyle name="Normal 17" xfId="22"/>
    <cellStyle name="Normal 18" xfId="23"/>
    <cellStyle name="Normal 19" xfId="25"/>
    <cellStyle name="Normal 2" xfId="1"/>
    <cellStyle name="Normal 2 2" xfId="4"/>
    <cellStyle name="Normal 2 2 2" xfId="54"/>
    <cellStyle name="Normal 2 3" xfId="8"/>
    <cellStyle name="Normal 20" xfId="24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57"/>
    <cellStyle name="Normal 29" xfId="33"/>
    <cellStyle name="Normal 3" xfId="3"/>
    <cellStyle name="Normal 3 2" xfId="6"/>
    <cellStyle name="Normal 30" xfId="34"/>
    <cellStyle name="Normal 31" xfId="35"/>
    <cellStyle name="Normal 32" xfId="36"/>
    <cellStyle name="Normal 33" xfId="37"/>
    <cellStyle name="Normal 35" xfId="38"/>
    <cellStyle name="Normal 36" xfId="39"/>
    <cellStyle name="Normal 37" xfId="40"/>
    <cellStyle name="Normal 38" xfId="41"/>
    <cellStyle name="Normal 39" xfId="42"/>
    <cellStyle name="Normal 4" xfId="7"/>
    <cellStyle name="Normal 4 2" xfId="9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5" xfId="11"/>
    <cellStyle name="Normal 6" xfId="52"/>
    <cellStyle name="Normal 7" xfId="12"/>
    <cellStyle name="Normal 8" xfId="14"/>
    <cellStyle name="Normal 9" xfId="13"/>
    <cellStyle name="Normal_Sheet1" xfId="59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khenthuongCNTT&amp;KTSkyII_(19-20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 refreshError="1"/>
      <sheetData sheetId="1" refreshError="1">
        <row r="3">
          <cell r="M3">
            <v>11190135</v>
          </cell>
          <cell r="N3" t="str">
            <v>HÀ PHẠM LAN ANH</v>
          </cell>
          <cell r="O3" t="str">
            <v>Khoa học máy tính 61</v>
          </cell>
          <cell r="P3">
            <v>61</v>
          </cell>
          <cell r="Q3" t="str">
            <v>CNTT&amp; KTS</v>
          </cell>
          <cell r="R3">
            <v>71</v>
          </cell>
          <cell r="S3">
            <v>71</v>
          </cell>
        </row>
        <row r="4">
          <cell r="M4">
            <v>11190184</v>
          </cell>
          <cell r="N4" t="str">
            <v>LÊ QUANG ANH</v>
          </cell>
          <cell r="O4" t="str">
            <v>Khoa học máy tính 61</v>
          </cell>
          <cell r="P4">
            <v>61</v>
          </cell>
          <cell r="R4">
            <v>79</v>
          </cell>
          <cell r="S4">
            <v>79</v>
          </cell>
        </row>
        <row r="5">
          <cell r="M5">
            <v>11190273</v>
          </cell>
          <cell r="N5" t="str">
            <v>NGUYỄN MAI ANH</v>
          </cell>
          <cell r="O5" t="str">
            <v>Khoa học máy tính 61</v>
          </cell>
          <cell r="P5">
            <v>61</v>
          </cell>
          <cell r="R5">
            <v>82</v>
          </cell>
          <cell r="S5">
            <v>82</v>
          </cell>
        </row>
        <row r="6">
          <cell r="M6">
            <v>11190312</v>
          </cell>
          <cell r="N6" t="str">
            <v>NGUYỄN PHƯƠNG ANH</v>
          </cell>
          <cell r="O6" t="str">
            <v>Khoa học máy tính 61</v>
          </cell>
          <cell r="P6">
            <v>61</v>
          </cell>
          <cell r="R6">
            <v>72</v>
          </cell>
          <cell r="S6">
            <v>72</v>
          </cell>
        </row>
        <row r="7">
          <cell r="M7">
            <v>11190337</v>
          </cell>
          <cell r="N7" t="str">
            <v>NGUYỄN QUỲNH ANH</v>
          </cell>
          <cell r="O7" t="str">
            <v>Khoa học máy tính 61</v>
          </cell>
          <cell r="P7">
            <v>61</v>
          </cell>
          <cell r="R7">
            <v>82</v>
          </cell>
          <cell r="S7">
            <v>82</v>
          </cell>
        </row>
        <row r="8">
          <cell r="M8">
            <v>11190489</v>
          </cell>
          <cell r="N8" t="str">
            <v>PHẠM THỊ PHƯƠNG ANH</v>
          </cell>
          <cell r="O8" t="str">
            <v>Khoa học máy tính 61</v>
          </cell>
          <cell r="P8">
            <v>61</v>
          </cell>
          <cell r="R8">
            <v>90</v>
          </cell>
          <cell r="S8">
            <v>90</v>
          </cell>
        </row>
        <row r="9">
          <cell r="M9">
            <v>11190629</v>
          </cell>
          <cell r="N9" t="str">
            <v>VŨ VIỆT ANH</v>
          </cell>
          <cell r="O9" t="str">
            <v>Khoa học máy tính 61</v>
          </cell>
          <cell r="P9">
            <v>61</v>
          </cell>
          <cell r="R9">
            <v>86</v>
          </cell>
          <cell r="S9">
            <v>86</v>
          </cell>
        </row>
        <row r="10">
          <cell r="M10">
            <v>11190783</v>
          </cell>
          <cell r="N10" t="str">
            <v>NÔNG NGỌC CHÂU</v>
          </cell>
          <cell r="O10" t="str">
            <v>Khoa học máy tính 61</v>
          </cell>
          <cell r="P10">
            <v>61</v>
          </cell>
          <cell r="R10">
            <v>83</v>
          </cell>
          <cell r="S10">
            <v>83</v>
          </cell>
        </row>
        <row r="11">
          <cell r="M11">
            <v>11190934</v>
          </cell>
          <cell r="N11" t="str">
            <v>HOÀNG MẠNH CƯỜNG</v>
          </cell>
          <cell r="O11" t="str">
            <v>Khoa học máy tính 61</v>
          </cell>
          <cell r="P11">
            <v>61</v>
          </cell>
          <cell r="R11">
            <v>83</v>
          </cell>
          <cell r="S11">
            <v>83</v>
          </cell>
        </row>
        <row r="12">
          <cell r="M12">
            <v>11190985</v>
          </cell>
          <cell r="N12" t="str">
            <v>DƯƠNG TIẾN ĐẠT</v>
          </cell>
          <cell r="O12" t="str">
            <v>Khoa học máy tính 61</v>
          </cell>
          <cell r="P12">
            <v>61</v>
          </cell>
          <cell r="R12">
            <v>84</v>
          </cell>
          <cell r="S12">
            <v>84</v>
          </cell>
        </row>
        <row r="13">
          <cell r="M13">
            <v>11190997</v>
          </cell>
          <cell r="N13" t="str">
            <v>NGUYỄN THÀNH ĐẠT</v>
          </cell>
          <cell r="O13" t="str">
            <v>Khoa học máy tính 61</v>
          </cell>
          <cell r="P13">
            <v>61</v>
          </cell>
          <cell r="R13">
            <v>68</v>
          </cell>
          <cell r="S13">
            <v>68</v>
          </cell>
        </row>
        <row r="14">
          <cell r="M14">
            <v>11191001</v>
          </cell>
          <cell r="N14" t="str">
            <v>NGUYỄN THẾ ĐẠT</v>
          </cell>
          <cell r="O14" t="str">
            <v>Khoa học máy tính 61</v>
          </cell>
          <cell r="P14">
            <v>61</v>
          </cell>
          <cell r="R14">
            <v>70</v>
          </cell>
          <cell r="S14">
            <v>70</v>
          </cell>
        </row>
        <row r="15">
          <cell r="M15">
            <v>11191021</v>
          </cell>
          <cell r="N15" t="str">
            <v>VŨ TUẤN ĐẠT</v>
          </cell>
          <cell r="O15" t="str">
            <v>Khoa học máy tính 61</v>
          </cell>
          <cell r="P15">
            <v>61</v>
          </cell>
          <cell r="R15">
            <v>68</v>
          </cell>
          <cell r="S15">
            <v>68</v>
          </cell>
        </row>
        <row r="16">
          <cell r="M16">
            <v>11191099</v>
          </cell>
          <cell r="N16" t="str">
            <v>NGUYỄN ANH ĐỨC</v>
          </cell>
          <cell r="O16" t="str">
            <v>Khoa học máy tính 61</v>
          </cell>
          <cell r="P16">
            <v>61</v>
          </cell>
          <cell r="R16">
            <v>65</v>
          </cell>
          <cell r="S16">
            <v>65</v>
          </cell>
        </row>
        <row r="17">
          <cell r="M17">
            <v>11191137</v>
          </cell>
          <cell r="N17" t="str">
            <v>VŨ MINH ĐỨC</v>
          </cell>
          <cell r="O17" t="str">
            <v>Khoa học máy tính 61</v>
          </cell>
          <cell r="P17">
            <v>61</v>
          </cell>
          <cell r="R17">
            <v>74</v>
          </cell>
          <cell r="S17">
            <v>74</v>
          </cell>
        </row>
        <row r="18">
          <cell r="M18">
            <v>11191148</v>
          </cell>
          <cell r="N18" t="str">
            <v>HÀ MỸ DUNG</v>
          </cell>
          <cell r="O18" t="str">
            <v>Khoa học máy tính 61</v>
          </cell>
          <cell r="P18">
            <v>61</v>
          </cell>
          <cell r="R18">
            <v>79</v>
          </cell>
          <cell r="S18">
            <v>79</v>
          </cell>
        </row>
        <row r="19">
          <cell r="M19">
            <v>11191252</v>
          </cell>
          <cell r="N19" t="str">
            <v>MAI THỊ ÁNH DƯƠNG</v>
          </cell>
          <cell r="O19" t="str">
            <v>Khoa học máy tính 61</v>
          </cell>
          <cell r="P19">
            <v>61</v>
          </cell>
          <cell r="R19">
            <v>78</v>
          </cell>
          <cell r="S19">
            <v>78</v>
          </cell>
        </row>
        <row r="20">
          <cell r="M20">
            <v>11191314</v>
          </cell>
          <cell r="N20" t="str">
            <v>ĐINH VĂN DUY</v>
          </cell>
          <cell r="O20" t="str">
            <v>Khoa học máy tính 61</v>
          </cell>
          <cell r="P20">
            <v>61</v>
          </cell>
          <cell r="R20">
            <v>65</v>
          </cell>
          <cell r="S20">
            <v>65</v>
          </cell>
        </row>
        <row r="21">
          <cell r="M21">
            <v>11191372</v>
          </cell>
          <cell r="N21" t="str">
            <v>MAI THỊ GẤM</v>
          </cell>
          <cell r="O21" t="str">
            <v>Khoa học máy tính 61</v>
          </cell>
          <cell r="P21">
            <v>61</v>
          </cell>
          <cell r="R21">
            <v>83</v>
          </cell>
          <cell r="S21">
            <v>83</v>
          </cell>
        </row>
        <row r="22">
          <cell r="M22">
            <v>11191668</v>
          </cell>
          <cell r="N22" t="str">
            <v>ĐỒNG THỊ THU HẰNG</v>
          </cell>
          <cell r="O22" t="str">
            <v>Khoa học máy tính 61</v>
          </cell>
          <cell r="P22">
            <v>61</v>
          </cell>
          <cell r="R22">
            <v>83</v>
          </cell>
          <cell r="S22">
            <v>83</v>
          </cell>
        </row>
        <row r="23">
          <cell r="M23">
            <v>11191785</v>
          </cell>
          <cell r="N23" t="str">
            <v>TRẦN THỊ HẠNH</v>
          </cell>
          <cell r="O23" t="str">
            <v>Khoa học máy tính 61</v>
          </cell>
          <cell r="P23">
            <v>61</v>
          </cell>
          <cell r="R23">
            <v>80</v>
          </cell>
          <cell r="S23">
            <v>80</v>
          </cell>
        </row>
        <row r="24">
          <cell r="M24">
            <v>11191937</v>
          </cell>
          <cell r="N24" t="str">
            <v>LÊ MINH HIẾU</v>
          </cell>
          <cell r="O24" t="str">
            <v>Khoa học máy tính 61</v>
          </cell>
          <cell r="P24">
            <v>61</v>
          </cell>
          <cell r="R24">
            <v>80</v>
          </cell>
          <cell r="S24">
            <v>80</v>
          </cell>
        </row>
        <row r="25">
          <cell r="M25">
            <v>11191939</v>
          </cell>
          <cell r="N25" t="str">
            <v>LÊ TRUNG HIẾU</v>
          </cell>
          <cell r="O25" t="str">
            <v>Khoa học máy tính 61</v>
          </cell>
          <cell r="P25">
            <v>61</v>
          </cell>
          <cell r="R25">
            <v>83</v>
          </cell>
          <cell r="S25">
            <v>83</v>
          </cell>
        </row>
        <row r="26">
          <cell r="M26">
            <v>11191972</v>
          </cell>
          <cell r="N26" t="str">
            <v>TẠ ĐÌNH HIẾU</v>
          </cell>
          <cell r="O26" t="str">
            <v>Khoa học máy tính 61</v>
          </cell>
          <cell r="P26">
            <v>61</v>
          </cell>
          <cell r="R26">
            <v>65</v>
          </cell>
          <cell r="S26">
            <v>65</v>
          </cell>
        </row>
        <row r="27">
          <cell r="M27">
            <v>11192085</v>
          </cell>
          <cell r="N27" t="str">
            <v>NGUYỄN HUY HOÀNG</v>
          </cell>
          <cell r="O27" t="str">
            <v>Khoa học máy tính 61</v>
          </cell>
          <cell r="P27">
            <v>61</v>
          </cell>
          <cell r="R27">
            <v>72</v>
          </cell>
          <cell r="S27">
            <v>72</v>
          </cell>
        </row>
        <row r="28">
          <cell r="M28">
            <v>11192194</v>
          </cell>
          <cell r="N28" t="str">
            <v>PHẠM TIẾN HÙNG</v>
          </cell>
          <cell r="O28" t="str">
            <v>Khoa học máy tính 61</v>
          </cell>
          <cell r="P28">
            <v>61</v>
          </cell>
          <cell r="R28">
            <v>80</v>
          </cell>
          <cell r="S28">
            <v>80</v>
          </cell>
        </row>
        <row r="29">
          <cell r="M29">
            <v>11192269</v>
          </cell>
          <cell r="N29" t="str">
            <v>LÂM THỊ HƯƠNG</v>
          </cell>
          <cell r="O29" t="str">
            <v>Khoa học máy tính 61</v>
          </cell>
          <cell r="P29">
            <v>61</v>
          </cell>
          <cell r="R29">
            <v>81</v>
          </cell>
          <cell r="S29">
            <v>81</v>
          </cell>
        </row>
        <row r="30">
          <cell r="M30">
            <v>11192324</v>
          </cell>
          <cell r="N30" t="str">
            <v>TRẦN THỊ HƯƠNG</v>
          </cell>
          <cell r="O30" t="str">
            <v>Khoa học máy tính 61</v>
          </cell>
          <cell r="P30">
            <v>61</v>
          </cell>
          <cell r="R30">
            <v>82</v>
          </cell>
          <cell r="S30">
            <v>82</v>
          </cell>
        </row>
        <row r="31">
          <cell r="M31">
            <v>11192327</v>
          </cell>
          <cell r="N31" t="str">
            <v>TRẦN THỊ HƯƠNG</v>
          </cell>
          <cell r="O31" t="str">
            <v>Khoa học máy tính 61</v>
          </cell>
          <cell r="P31">
            <v>61</v>
          </cell>
          <cell r="R31">
            <v>84</v>
          </cell>
          <cell r="S31">
            <v>84</v>
          </cell>
        </row>
        <row r="32">
          <cell r="M32">
            <v>11192361</v>
          </cell>
          <cell r="N32" t="str">
            <v>ĐINH ĐỨC HUY</v>
          </cell>
          <cell r="O32" t="str">
            <v>Khoa học máy tính 61</v>
          </cell>
          <cell r="P32">
            <v>61</v>
          </cell>
          <cell r="R32">
            <v>80</v>
          </cell>
          <cell r="S32">
            <v>80</v>
          </cell>
        </row>
        <row r="33">
          <cell r="M33">
            <v>11192469</v>
          </cell>
          <cell r="N33" t="str">
            <v>NGUYỄN THỊ HUYỀN</v>
          </cell>
          <cell r="O33" t="str">
            <v>Khoa học máy tính 61</v>
          </cell>
          <cell r="P33">
            <v>61</v>
          </cell>
          <cell r="R33">
            <v>82</v>
          </cell>
          <cell r="S33">
            <v>82</v>
          </cell>
        </row>
        <row r="34">
          <cell r="M34">
            <v>11193155</v>
          </cell>
          <cell r="N34" t="str">
            <v>NGUYỄN ĐỨC LONG</v>
          </cell>
          <cell r="O34" t="str">
            <v>Khoa học máy tính 61</v>
          </cell>
          <cell r="P34">
            <v>61</v>
          </cell>
          <cell r="R34">
            <v>68</v>
          </cell>
          <cell r="S34">
            <v>68</v>
          </cell>
        </row>
        <row r="35">
          <cell r="M35">
            <v>11193157</v>
          </cell>
          <cell r="N35" t="str">
            <v>NGUYỄN HẢI LONG</v>
          </cell>
          <cell r="O35" t="str">
            <v>Khoa học máy tính 61</v>
          </cell>
          <cell r="P35">
            <v>61</v>
          </cell>
          <cell r="R35">
            <v>65</v>
          </cell>
          <cell r="S35">
            <v>65</v>
          </cell>
        </row>
        <row r="36">
          <cell r="M36">
            <v>11193165</v>
          </cell>
          <cell r="N36" t="str">
            <v>NGUYỄN PHI LONG</v>
          </cell>
          <cell r="O36" t="str">
            <v>Khoa học máy tính 61</v>
          </cell>
          <cell r="P36">
            <v>61</v>
          </cell>
          <cell r="R36">
            <v>65</v>
          </cell>
          <cell r="S36">
            <v>65</v>
          </cell>
        </row>
        <row r="37">
          <cell r="M37">
            <v>11193364</v>
          </cell>
          <cell r="N37" t="str">
            <v>TÔN QUANG MẠNH</v>
          </cell>
          <cell r="O37" t="str">
            <v>Khoa học máy tính 61</v>
          </cell>
          <cell r="P37">
            <v>61</v>
          </cell>
          <cell r="R37">
            <v>77</v>
          </cell>
          <cell r="S37">
            <v>77</v>
          </cell>
        </row>
        <row r="38">
          <cell r="M38">
            <v>11193583</v>
          </cell>
          <cell r="N38" t="str">
            <v>NGUYỄN PHƯƠNG NAM</v>
          </cell>
          <cell r="O38" t="str">
            <v>Khoa học máy tính 61</v>
          </cell>
          <cell r="P38">
            <v>61</v>
          </cell>
          <cell r="R38">
            <v>65</v>
          </cell>
          <cell r="S38">
            <v>65</v>
          </cell>
        </row>
        <row r="39">
          <cell r="M39">
            <v>11193935</v>
          </cell>
          <cell r="N39" t="str">
            <v>NGUYỄN THỊ THANH NHÀN</v>
          </cell>
          <cell r="O39" t="str">
            <v>Khoa học máy tính 61</v>
          </cell>
          <cell r="P39">
            <v>61</v>
          </cell>
          <cell r="R39">
            <v>79</v>
          </cell>
          <cell r="S39">
            <v>79</v>
          </cell>
        </row>
        <row r="40">
          <cell r="M40">
            <v>11193952</v>
          </cell>
          <cell r="N40" t="str">
            <v>NGUYỄN TIẾN NHẬT</v>
          </cell>
          <cell r="O40" t="str">
            <v>Khoa học máy tính 61</v>
          </cell>
          <cell r="P40">
            <v>61</v>
          </cell>
          <cell r="R40">
            <v>75</v>
          </cell>
          <cell r="S40">
            <v>75</v>
          </cell>
        </row>
        <row r="41">
          <cell r="M41">
            <v>11193958</v>
          </cell>
          <cell r="N41" t="str">
            <v>BÙI THỊ DUNG NHI</v>
          </cell>
          <cell r="O41" t="str">
            <v>Khoa học máy tính 61</v>
          </cell>
          <cell r="P41">
            <v>61</v>
          </cell>
          <cell r="R41">
            <v>83</v>
          </cell>
          <cell r="S41">
            <v>83</v>
          </cell>
        </row>
        <row r="42">
          <cell r="M42">
            <v>11193982</v>
          </cell>
          <cell r="N42" t="str">
            <v>LÊ VÂN NHI</v>
          </cell>
          <cell r="O42" t="str">
            <v>Khoa học máy tính 61</v>
          </cell>
          <cell r="P42">
            <v>61</v>
          </cell>
          <cell r="R42">
            <v>78</v>
          </cell>
          <cell r="S42">
            <v>78</v>
          </cell>
        </row>
        <row r="43">
          <cell r="M43">
            <v>11194059</v>
          </cell>
          <cell r="N43" t="str">
            <v>NGUYỄN THỊ NHUNG</v>
          </cell>
          <cell r="O43" t="str">
            <v>Khoa học máy tính 61</v>
          </cell>
          <cell r="P43">
            <v>61</v>
          </cell>
          <cell r="R43">
            <v>83</v>
          </cell>
          <cell r="S43">
            <v>83</v>
          </cell>
        </row>
        <row r="44">
          <cell r="M44">
            <v>11194158</v>
          </cell>
          <cell r="N44" t="str">
            <v>PHẠM ĐỖ HOÀNG PHÚC</v>
          </cell>
          <cell r="O44" t="str">
            <v>Khoa học máy tính 61</v>
          </cell>
          <cell r="P44">
            <v>61</v>
          </cell>
          <cell r="R44">
            <v>65</v>
          </cell>
          <cell r="S44">
            <v>65</v>
          </cell>
        </row>
        <row r="45">
          <cell r="M45">
            <v>11194163</v>
          </cell>
          <cell r="N45" t="str">
            <v>NGÔ TRỌNG PHỤNG</v>
          </cell>
          <cell r="O45" t="str">
            <v>Khoa học máy tính 61</v>
          </cell>
          <cell r="P45">
            <v>61</v>
          </cell>
          <cell r="R45">
            <v>65</v>
          </cell>
          <cell r="S45">
            <v>65</v>
          </cell>
        </row>
        <row r="46">
          <cell r="M46">
            <v>11194364</v>
          </cell>
          <cell r="N46" t="str">
            <v>TRẦN ANH QUÂN</v>
          </cell>
          <cell r="O46" t="str">
            <v>Khoa học máy tính 61</v>
          </cell>
          <cell r="P46">
            <v>61</v>
          </cell>
          <cell r="R46">
            <v>65</v>
          </cell>
          <cell r="S46">
            <v>65</v>
          </cell>
        </row>
        <row r="47">
          <cell r="M47">
            <v>11194404</v>
          </cell>
          <cell r="N47" t="str">
            <v>VŨ MINH QUANG</v>
          </cell>
          <cell r="O47" t="str">
            <v>Khoa học máy tính 61</v>
          </cell>
          <cell r="P47">
            <v>61</v>
          </cell>
          <cell r="R47">
            <v>65</v>
          </cell>
          <cell r="S47">
            <v>65</v>
          </cell>
        </row>
        <row r="48">
          <cell r="M48">
            <v>11194413</v>
          </cell>
          <cell r="N48" t="str">
            <v>LÊ NGỌC QUÝ</v>
          </cell>
          <cell r="O48" t="str">
            <v>Khoa học máy tính 61</v>
          </cell>
          <cell r="P48">
            <v>61</v>
          </cell>
          <cell r="R48">
            <v>90</v>
          </cell>
          <cell r="S48">
            <v>90</v>
          </cell>
        </row>
        <row r="49">
          <cell r="M49">
            <v>11194420</v>
          </cell>
          <cell r="N49" t="str">
            <v>MAI LỆ QUYÊN</v>
          </cell>
          <cell r="O49" t="str">
            <v>Khoa học máy tính 61</v>
          </cell>
          <cell r="P49">
            <v>61</v>
          </cell>
          <cell r="R49">
            <v>78</v>
          </cell>
          <cell r="S49">
            <v>78</v>
          </cell>
        </row>
        <row r="50">
          <cell r="M50">
            <v>11194423</v>
          </cell>
          <cell r="N50" t="str">
            <v>NGUYỄN THU QUYÊN</v>
          </cell>
          <cell r="O50" t="str">
            <v>Khoa học máy tính 61</v>
          </cell>
          <cell r="P50">
            <v>61</v>
          </cell>
          <cell r="R50">
            <v>65</v>
          </cell>
          <cell r="S50">
            <v>65</v>
          </cell>
        </row>
        <row r="51">
          <cell r="M51">
            <v>11194431</v>
          </cell>
          <cell r="N51" t="str">
            <v>BÙI VIẾT QUYỀN</v>
          </cell>
          <cell r="O51" t="str">
            <v>Khoa học máy tính 61</v>
          </cell>
          <cell r="P51">
            <v>61</v>
          </cell>
          <cell r="R51">
            <v>80</v>
          </cell>
          <cell r="S51">
            <v>80</v>
          </cell>
        </row>
        <row r="52">
          <cell r="M52">
            <v>11194602</v>
          </cell>
          <cell r="N52" t="str">
            <v>NGUYỄN THIỆN TÂM</v>
          </cell>
          <cell r="O52" t="str">
            <v>Khoa học máy tính 61</v>
          </cell>
          <cell r="P52">
            <v>61</v>
          </cell>
          <cell r="R52">
            <v>65</v>
          </cell>
          <cell r="S52">
            <v>65</v>
          </cell>
        </row>
        <row r="53">
          <cell r="M53">
            <v>11194615</v>
          </cell>
          <cell r="N53" t="str">
            <v>LÊ MINH TÂN</v>
          </cell>
          <cell r="O53" t="str">
            <v>Khoa học máy tính 61</v>
          </cell>
          <cell r="P53">
            <v>61</v>
          </cell>
          <cell r="R53">
            <v>80</v>
          </cell>
          <cell r="S53">
            <v>80</v>
          </cell>
        </row>
        <row r="54">
          <cell r="M54">
            <v>11194617</v>
          </cell>
          <cell r="N54" t="str">
            <v>NGUYỄN ĐỨC TÂN</v>
          </cell>
          <cell r="O54" t="str">
            <v>Khoa học máy tính 61</v>
          </cell>
          <cell r="P54">
            <v>61</v>
          </cell>
          <cell r="R54">
            <v>82</v>
          </cell>
          <cell r="S54">
            <v>82</v>
          </cell>
        </row>
        <row r="55">
          <cell r="M55">
            <v>11194711</v>
          </cell>
          <cell r="N55" t="str">
            <v>NGUYỄN CÔNG THÀNH</v>
          </cell>
          <cell r="O55" t="str">
            <v>Khoa học máy tính 61</v>
          </cell>
          <cell r="P55">
            <v>61</v>
          </cell>
          <cell r="R55">
            <v>80</v>
          </cell>
          <cell r="S55">
            <v>80</v>
          </cell>
        </row>
        <row r="56">
          <cell r="M56">
            <v>11194812</v>
          </cell>
          <cell r="N56" t="str">
            <v>NGUYỄN QUANG THẢO</v>
          </cell>
          <cell r="O56" t="str">
            <v>Khoa học máy tính 61</v>
          </cell>
          <cell r="P56">
            <v>61</v>
          </cell>
          <cell r="R56">
            <v>65</v>
          </cell>
          <cell r="S56">
            <v>65</v>
          </cell>
        </row>
        <row r="57">
          <cell r="M57">
            <v>11194929</v>
          </cell>
          <cell r="N57" t="str">
            <v>BÙI THỊ THƠM</v>
          </cell>
          <cell r="O57" t="str">
            <v>Khoa học máy tính 61</v>
          </cell>
          <cell r="P57">
            <v>61</v>
          </cell>
          <cell r="R57">
            <v>90</v>
          </cell>
          <cell r="S57">
            <v>90</v>
          </cell>
        </row>
        <row r="58">
          <cell r="M58">
            <v>11195122</v>
          </cell>
          <cell r="N58" t="str">
            <v>VƯƠNG NGỌC TIẾN</v>
          </cell>
          <cell r="O58" t="str">
            <v>Khoa học máy tính 61</v>
          </cell>
          <cell r="P58">
            <v>61</v>
          </cell>
          <cell r="R58">
            <v>69</v>
          </cell>
          <cell r="S58">
            <v>69</v>
          </cell>
        </row>
        <row r="59">
          <cell r="M59">
            <v>11195453</v>
          </cell>
          <cell r="N59" t="str">
            <v>VŨ THỊ HUYỀN TRANG</v>
          </cell>
          <cell r="O59" t="str">
            <v>Khoa học máy tính 61</v>
          </cell>
          <cell r="P59">
            <v>61</v>
          </cell>
          <cell r="R59">
            <v>83</v>
          </cell>
          <cell r="S59">
            <v>83</v>
          </cell>
        </row>
        <row r="60">
          <cell r="M60">
            <v>11195528</v>
          </cell>
          <cell r="N60" t="str">
            <v>NGUYỄN TRỌNG TRƯỜNG</v>
          </cell>
          <cell r="O60" t="str">
            <v>Khoa học máy tính 61</v>
          </cell>
          <cell r="P60">
            <v>61</v>
          </cell>
          <cell r="R60">
            <v>65</v>
          </cell>
          <cell r="S60">
            <v>65</v>
          </cell>
        </row>
        <row r="61">
          <cell r="M61">
            <v>11195549</v>
          </cell>
          <cell r="N61" t="str">
            <v>NGÔ NGỌC TÚ</v>
          </cell>
          <cell r="O61" t="str">
            <v>Khoa học máy tính 61</v>
          </cell>
          <cell r="P61">
            <v>61</v>
          </cell>
          <cell r="R61">
            <v>82</v>
          </cell>
          <cell r="S61">
            <v>82</v>
          </cell>
        </row>
        <row r="62">
          <cell r="M62">
            <v>11195555</v>
          </cell>
          <cell r="N62" t="str">
            <v>NGUYỄN NGỌC TÚ</v>
          </cell>
          <cell r="O62" t="str">
            <v>Khoa học máy tính 61</v>
          </cell>
          <cell r="P62">
            <v>61</v>
          </cell>
          <cell r="R62">
            <v>75</v>
          </cell>
          <cell r="S62">
            <v>75</v>
          </cell>
        </row>
        <row r="63">
          <cell r="M63">
            <v>11195671</v>
          </cell>
          <cell r="N63" t="str">
            <v>HOÀNG THỊ THU UYÊN</v>
          </cell>
          <cell r="O63" t="str">
            <v>Khoa học máy tính 61</v>
          </cell>
          <cell r="P63">
            <v>61</v>
          </cell>
          <cell r="R63">
            <v>65</v>
          </cell>
          <cell r="S63">
            <v>65</v>
          </cell>
        </row>
        <row r="64">
          <cell r="M64">
            <v>11195782</v>
          </cell>
          <cell r="N64" t="str">
            <v>MAI TUẤN VIỆT</v>
          </cell>
          <cell r="O64" t="str">
            <v>Khoa học máy tính 61</v>
          </cell>
          <cell r="P64">
            <v>61</v>
          </cell>
          <cell r="R64">
            <v>81</v>
          </cell>
          <cell r="S64">
            <v>81</v>
          </cell>
        </row>
        <row r="65">
          <cell r="M65">
            <v>11197101</v>
          </cell>
          <cell r="N65" t="str">
            <v>Đặng Hoàng Tuấn</v>
          </cell>
          <cell r="O65" t="str">
            <v>Khoa học máy tính 61</v>
          </cell>
          <cell r="P65">
            <v>61</v>
          </cell>
          <cell r="R65">
            <v>76</v>
          </cell>
          <cell r="S65">
            <v>76</v>
          </cell>
        </row>
        <row r="66">
          <cell r="M66">
            <v>11190011</v>
          </cell>
          <cell r="N66" t="str">
            <v>HOÀNG PHƯƠNG AN</v>
          </cell>
          <cell r="O66" t="str">
            <v>Công nghệ thông tin 61A</v>
          </cell>
          <cell r="P66">
            <v>61</v>
          </cell>
          <cell r="R66">
            <v>50</v>
          </cell>
          <cell r="S66">
            <v>50</v>
          </cell>
        </row>
        <row r="67">
          <cell r="M67">
            <v>11190209</v>
          </cell>
          <cell r="N67" t="str">
            <v>LÊ XUÂN ANH</v>
          </cell>
          <cell r="O67" t="str">
            <v>Công nghệ thông tin 61A</v>
          </cell>
          <cell r="P67">
            <v>61</v>
          </cell>
          <cell r="R67">
            <v>65</v>
          </cell>
          <cell r="S67">
            <v>65</v>
          </cell>
        </row>
        <row r="68">
          <cell r="M68">
            <v>11190354</v>
          </cell>
          <cell r="N68" t="str">
            <v>NGUYỄN THẾ ANH</v>
          </cell>
          <cell r="O68" t="str">
            <v>Công nghệ thông tin 61A</v>
          </cell>
          <cell r="P68">
            <v>61</v>
          </cell>
          <cell r="R68">
            <v>75</v>
          </cell>
          <cell r="S68">
            <v>75</v>
          </cell>
        </row>
        <row r="69">
          <cell r="M69">
            <v>11190619</v>
          </cell>
          <cell r="N69" t="str">
            <v>VŨ THỊ TÚ ANH</v>
          </cell>
          <cell r="O69" t="str">
            <v>Công nghệ thông tin 61A</v>
          </cell>
          <cell r="P69">
            <v>61</v>
          </cell>
          <cell r="R69">
            <v>81</v>
          </cell>
          <cell r="S69">
            <v>81</v>
          </cell>
        </row>
        <row r="70">
          <cell r="M70">
            <v>11190911</v>
          </cell>
          <cell r="N70" t="str">
            <v>NGUYỄN ĐÌNH CHUNG</v>
          </cell>
          <cell r="O70" t="str">
            <v>Công nghệ thông tin 61A</v>
          </cell>
          <cell r="P70">
            <v>61</v>
          </cell>
          <cell r="R70">
            <v>63</v>
          </cell>
          <cell r="S70">
            <v>63</v>
          </cell>
        </row>
        <row r="71">
          <cell r="M71">
            <v>11190936</v>
          </cell>
          <cell r="N71" t="str">
            <v>HOÀNG VĂN CƯỜNG</v>
          </cell>
          <cell r="O71" t="str">
            <v>Công nghệ thông tin 61A</v>
          </cell>
          <cell r="P71">
            <v>61</v>
          </cell>
          <cell r="R71">
            <v>83</v>
          </cell>
          <cell r="S71">
            <v>83</v>
          </cell>
        </row>
        <row r="72">
          <cell r="M72">
            <v>11190956</v>
          </cell>
          <cell r="N72" t="str">
            <v>ĐẶNG BÁ ĐẠI</v>
          </cell>
          <cell r="O72" t="str">
            <v>Công nghệ thông tin 61A</v>
          </cell>
          <cell r="P72">
            <v>61</v>
          </cell>
          <cell r="R72">
            <v>67</v>
          </cell>
          <cell r="S72">
            <v>67</v>
          </cell>
        </row>
        <row r="73">
          <cell r="M73">
            <v>11190984</v>
          </cell>
          <cell r="N73" t="str">
            <v>DƯƠNG THÀNH ĐẠT</v>
          </cell>
          <cell r="O73" t="str">
            <v>Công nghệ thông tin 61A</v>
          </cell>
          <cell r="P73">
            <v>61</v>
          </cell>
          <cell r="R73">
            <v>86</v>
          </cell>
          <cell r="S73">
            <v>86</v>
          </cell>
        </row>
        <row r="74">
          <cell r="M74">
            <v>11191022</v>
          </cell>
          <cell r="N74" t="str">
            <v>NGUYỄN KHÁNH DIỄM</v>
          </cell>
          <cell r="O74" t="str">
            <v>Công nghệ thông tin 61A</v>
          </cell>
          <cell r="P74">
            <v>61</v>
          </cell>
          <cell r="R74">
            <v>70</v>
          </cell>
          <cell r="S74">
            <v>70</v>
          </cell>
        </row>
        <row r="75">
          <cell r="M75">
            <v>11191064</v>
          </cell>
          <cell r="N75" t="str">
            <v>HÀ DUY ĐÔ</v>
          </cell>
          <cell r="O75" t="str">
            <v>Công nghệ thông tin 61A</v>
          </cell>
          <cell r="P75">
            <v>61</v>
          </cell>
          <cell r="R75">
            <v>87</v>
          </cell>
          <cell r="S75">
            <v>87</v>
          </cell>
        </row>
        <row r="76">
          <cell r="M76">
            <v>11191299</v>
          </cell>
          <cell r="N76" t="str">
            <v>TẠ THỊ THÙY DƯƠNG</v>
          </cell>
          <cell r="O76" t="str">
            <v>Công nghệ thông tin 61A</v>
          </cell>
          <cell r="P76">
            <v>61</v>
          </cell>
          <cell r="R76">
            <v>81</v>
          </cell>
          <cell r="S76">
            <v>81</v>
          </cell>
        </row>
        <row r="77">
          <cell r="M77">
            <v>11191331</v>
          </cell>
          <cell r="N77" t="str">
            <v>PHẠM DUY</v>
          </cell>
          <cell r="O77" t="str">
            <v>Công nghệ thông tin 61A</v>
          </cell>
          <cell r="P77">
            <v>61</v>
          </cell>
          <cell r="R77">
            <v>66</v>
          </cell>
          <cell r="S77">
            <v>66</v>
          </cell>
        </row>
        <row r="78">
          <cell r="M78">
            <v>11191397</v>
          </cell>
          <cell r="N78" t="str">
            <v>HOÀNG THỊ GIANG</v>
          </cell>
          <cell r="O78" t="str">
            <v>Công nghệ thông tin 61A</v>
          </cell>
          <cell r="P78">
            <v>61</v>
          </cell>
          <cell r="R78">
            <v>65</v>
          </cell>
          <cell r="S78">
            <v>65</v>
          </cell>
        </row>
        <row r="79">
          <cell r="M79">
            <v>11191472</v>
          </cell>
          <cell r="N79" t="str">
            <v>TRẦN THỊ GIANG</v>
          </cell>
          <cell r="O79" t="str">
            <v>Công nghệ thông tin 61A</v>
          </cell>
          <cell r="P79">
            <v>61</v>
          </cell>
          <cell r="R79">
            <v>68</v>
          </cell>
          <cell r="S79">
            <v>68</v>
          </cell>
        </row>
        <row r="80">
          <cell r="M80">
            <v>11191650</v>
          </cell>
          <cell r="N80" t="str">
            <v>TRẦN TẤT HẢI</v>
          </cell>
          <cell r="O80" t="str">
            <v>Công nghệ thông tin 61A</v>
          </cell>
          <cell r="P80">
            <v>61</v>
          </cell>
          <cell r="R80">
            <v>71</v>
          </cell>
          <cell r="S80">
            <v>71</v>
          </cell>
        </row>
        <row r="81">
          <cell r="M81">
            <v>11191723</v>
          </cell>
          <cell r="N81" t="str">
            <v>PHẠM THỊ THANH HẰNG</v>
          </cell>
          <cell r="O81" t="str">
            <v>Công nghệ thông tin 61A</v>
          </cell>
          <cell r="P81">
            <v>61</v>
          </cell>
          <cell r="R81">
            <v>85</v>
          </cell>
          <cell r="S81">
            <v>85</v>
          </cell>
        </row>
        <row r="82">
          <cell r="M82">
            <v>11191892</v>
          </cell>
          <cell r="N82" t="str">
            <v>ĐẶNG QUANG HIỂN</v>
          </cell>
          <cell r="O82" t="str">
            <v>Công nghệ thông tin 61A</v>
          </cell>
          <cell r="P82">
            <v>61</v>
          </cell>
          <cell r="R82">
            <v>65</v>
          </cell>
          <cell r="S82">
            <v>65</v>
          </cell>
        </row>
        <row r="83">
          <cell r="M83">
            <v>11191941</v>
          </cell>
          <cell r="N83" t="str">
            <v>LÊ TRUNG HIẾU</v>
          </cell>
          <cell r="O83" t="str">
            <v>Công nghệ thông tin 61A</v>
          </cell>
          <cell r="P83">
            <v>61</v>
          </cell>
          <cell r="R83">
            <v>84</v>
          </cell>
          <cell r="S83">
            <v>84</v>
          </cell>
        </row>
        <row r="84">
          <cell r="M84">
            <v>11192004</v>
          </cell>
          <cell r="N84" t="str">
            <v>PHẠM NHƯ HOA</v>
          </cell>
          <cell r="O84" t="str">
            <v>Công nghệ thông tin 61A</v>
          </cell>
          <cell r="P84">
            <v>61</v>
          </cell>
          <cell r="R84">
            <v>86</v>
          </cell>
          <cell r="S84">
            <v>86</v>
          </cell>
        </row>
        <row r="85">
          <cell r="M85">
            <v>11192053</v>
          </cell>
          <cell r="N85" t="str">
            <v>VŨ MINH HOÀN</v>
          </cell>
          <cell r="O85" t="str">
            <v>Công nghệ thông tin 61A</v>
          </cell>
          <cell r="P85">
            <v>61</v>
          </cell>
          <cell r="R85">
            <v>55</v>
          </cell>
          <cell r="S85">
            <v>55</v>
          </cell>
        </row>
        <row r="86">
          <cell r="M86">
            <v>11192070</v>
          </cell>
          <cell r="N86" t="str">
            <v>LÊ VIỆT HOÀNG</v>
          </cell>
          <cell r="O86" t="str">
            <v>Công nghệ thông tin 61A</v>
          </cell>
          <cell r="P86">
            <v>61</v>
          </cell>
          <cell r="R86">
            <v>76</v>
          </cell>
          <cell r="S86">
            <v>76</v>
          </cell>
        </row>
        <row r="87">
          <cell r="M87">
            <v>11192095</v>
          </cell>
          <cell r="N87" t="str">
            <v>NGUYỄN VIỆT HOÀNG</v>
          </cell>
          <cell r="O87" t="str">
            <v>Công nghệ thông tin 61A</v>
          </cell>
          <cell r="P87">
            <v>61</v>
          </cell>
          <cell r="R87">
            <v>54</v>
          </cell>
          <cell r="S87">
            <v>54</v>
          </cell>
        </row>
        <row r="88">
          <cell r="M88">
            <v>11192145</v>
          </cell>
          <cell r="N88" t="str">
            <v>NGUYỄN TRÀNG HUÂN</v>
          </cell>
          <cell r="O88" t="str">
            <v>Công nghệ thông tin 61A</v>
          </cell>
          <cell r="P88">
            <v>61</v>
          </cell>
          <cell r="R88">
            <v>76</v>
          </cell>
          <cell r="S88">
            <v>76</v>
          </cell>
        </row>
        <row r="89">
          <cell r="M89">
            <v>11192233</v>
          </cell>
          <cell r="N89" t="str">
            <v>NGUYỄN VÕ VIÊT HƯNG</v>
          </cell>
          <cell r="O89" t="str">
            <v>Công nghệ thông tin 61A</v>
          </cell>
          <cell r="P89">
            <v>61</v>
          </cell>
          <cell r="R89">
            <v>83</v>
          </cell>
          <cell r="S89">
            <v>83</v>
          </cell>
        </row>
        <row r="90">
          <cell r="M90">
            <v>11192352</v>
          </cell>
          <cell r="N90" t="str">
            <v>PHAN THU HƯỜNG</v>
          </cell>
          <cell r="O90" t="str">
            <v>Công nghệ thông tin 61A</v>
          </cell>
          <cell r="P90">
            <v>61</v>
          </cell>
          <cell r="R90">
            <v>54</v>
          </cell>
          <cell r="S90">
            <v>54</v>
          </cell>
        </row>
        <row r="91">
          <cell r="M91">
            <v>11192494</v>
          </cell>
          <cell r="N91" t="str">
            <v>PHẠM MINH HUYỀN</v>
          </cell>
          <cell r="O91" t="str">
            <v>Công nghệ thông tin 61A</v>
          </cell>
          <cell r="P91">
            <v>61</v>
          </cell>
          <cell r="R91">
            <v>89</v>
          </cell>
          <cell r="S91">
            <v>89</v>
          </cell>
        </row>
        <row r="92">
          <cell r="M92">
            <v>11192517</v>
          </cell>
          <cell r="N92" t="str">
            <v>VŨ THỊ THU HUYỀN</v>
          </cell>
          <cell r="O92" t="str">
            <v>Công nghệ thông tin 61A</v>
          </cell>
          <cell r="P92">
            <v>61</v>
          </cell>
          <cell r="R92">
            <v>54</v>
          </cell>
          <cell r="S92">
            <v>54</v>
          </cell>
        </row>
        <row r="93">
          <cell r="M93">
            <v>11192591</v>
          </cell>
          <cell r="N93" t="str">
            <v>ĐẶNG VĂN KHOA</v>
          </cell>
          <cell r="O93" t="str">
            <v>Công nghệ thông tin 61A</v>
          </cell>
          <cell r="P93">
            <v>61</v>
          </cell>
          <cell r="R93">
            <v>85</v>
          </cell>
          <cell r="S93">
            <v>85</v>
          </cell>
        </row>
        <row r="94">
          <cell r="M94">
            <v>11192656</v>
          </cell>
          <cell r="N94" t="str">
            <v>NGUYỄN ĐỨC TÙNG LÂM</v>
          </cell>
          <cell r="O94" t="str">
            <v>Công nghệ thông tin 61A</v>
          </cell>
          <cell r="P94">
            <v>61</v>
          </cell>
          <cell r="R94">
            <v>84</v>
          </cell>
          <cell r="S94">
            <v>84</v>
          </cell>
        </row>
        <row r="95">
          <cell r="M95">
            <v>11193022</v>
          </cell>
          <cell r="N95" t="str">
            <v>PHẠM THÙY LINH</v>
          </cell>
          <cell r="O95" t="str">
            <v>Công nghệ thông tin 61A</v>
          </cell>
          <cell r="P95">
            <v>61</v>
          </cell>
          <cell r="R95">
            <v>89</v>
          </cell>
          <cell r="S95">
            <v>89</v>
          </cell>
        </row>
        <row r="96">
          <cell r="M96">
            <v>11193042</v>
          </cell>
          <cell r="N96" t="str">
            <v>TÔ THỊ KHÁNH LINH</v>
          </cell>
          <cell r="O96" t="str">
            <v>Công nghệ thông tin 61A</v>
          </cell>
          <cell r="P96">
            <v>61</v>
          </cell>
          <cell r="R96">
            <v>77</v>
          </cell>
          <cell r="S96">
            <v>77</v>
          </cell>
        </row>
        <row r="97">
          <cell r="M97">
            <v>11193163</v>
          </cell>
          <cell r="N97" t="str">
            <v>NGUYỄN NGỌC LONG</v>
          </cell>
          <cell r="O97" t="str">
            <v>Công nghệ thông tin 61A</v>
          </cell>
          <cell r="P97">
            <v>61</v>
          </cell>
          <cell r="R97">
            <v>73</v>
          </cell>
          <cell r="S97">
            <v>73</v>
          </cell>
        </row>
        <row r="98">
          <cell r="M98">
            <v>11193297</v>
          </cell>
          <cell r="N98" t="str">
            <v>NGUYỄN THỊ MAI</v>
          </cell>
          <cell r="O98" t="str">
            <v>Công nghệ thông tin 61A</v>
          </cell>
          <cell r="P98">
            <v>61</v>
          </cell>
          <cell r="R98">
            <v>80</v>
          </cell>
          <cell r="S98">
            <v>80</v>
          </cell>
        </row>
        <row r="99">
          <cell r="M99">
            <v>11193388</v>
          </cell>
          <cell r="N99" t="str">
            <v>ĐỖ LÊ MINH</v>
          </cell>
          <cell r="O99" t="str">
            <v>Công nghệ thông tin 61A</v>
          </cell>
          <cell r="P99">
            <v>61</v>
          </cell>
          <cell r="R99">
            <v>73</v>
          </cell>
          <cell r="S99">
            <v>73</v>
          </cell>
        </row>
        <row r="100">
          <cell r="M100">
            <v>11193401</v>
          </cell>
          <cell r="N100" t="str">
            <v>LÊ ANH MINH</v>
          </cell>
          <cell r="O100" t="str">
            <v>Công nghệ thông tin 61A</v>
          </cell>
          <cell r="P100">
            <v>61</v>
          </cell>
          <cell r="R100">
            <v>83</v>
          </cell>
          <cell r="S100">
            <v>83</v>
          </cell>
        </row>
        <row r="101">
          <cell r="M101">
            <v>11193566</v>
          </cell>
          <cell r="N101" t="str">
            <v>MAI HUY HOÀNG NAM</v>
          </cell>
          <cell r="O101" t="str">
            <v>Công nghệ thông tin 61A</v>
          </cell>
          <cell r="P101">
            <v>61</v>
          </cell>
          <cell r="R101">
            <v>87</v>
          </cell>
          <cell r="S101">
            <v>87</v>
          </cell>
        </row>
        <row r="102">
          <cell r="M102">
            <v>11193775</v>
          </cell>
          <cell r="N102" t="str">
            <v>LÊ THỊ BÍCH NGỌC</v>
          </cell>
          <cell r="O102" t="str">
            <v>Công nghệ thông tin 61A</v>
          </cell>
          <cell r="P102">
            <v>61</v>
          </cell>
          <cell r="R102">
            <v>69</v>
          </cell>
          <cell r="S102">
            <v>69</v>
          </cell>
        </row>
        <row r="103">
          <cell r="M103">
            <v>11193873</v>
          </cell>
          <cell r="N103" t="str">
            <v>VŨ THỊ BÍCH NGỌC</v>
          </cell>
          <cell r="O103" t="str">
            <v>Công nghệ thông tin 61A</v>
          </cell>
          <cell r="P103">
            <v>61</v>
          </cell>
          <cell r="R103">
            <v>77</v>
          </cell>
          <cell r="S103">
            <v>77</v>
          </cell>
        </row>
        <row r="104">
          <cell r="M104">
            <v>11194161</v>
          </cell>
          <cell r="N104" t="str">
            <v>TRẦN VĂN PHÚC</v>
          </cell>
          <cell r="O104" t="str">
            <v>Công nghệ thông tin 61A</v>
          </cell>
          <cell r="P104">
            <v>61</v>
          </cell>
          <cell r="R104">
            <v>65</v>
          </cell>
          <cell r="S104">
            <v>65</v>
          </cell>
        </row>
        <row r="105">
          <cell r="M105">
            <v>11194249</v>
          </cell>
          <cell r="N105" t="str">
            <v>NGUYỄN THẢO PHƯƠNG</v>
          </cell>
          <cell r="O105" t="str">
            <v>Công nghệ thông tin 61A</v>
          </cell>
          <cell r="P105">
            <v>61</v>
          </cell>
          <cell r="R105">
            <v>68</v>
          </cell>
          <cell r="S105">
            <v>68</v>
          </cell>
        </row>
        <row r="106">
          <cell r="M106">
            <v>11194338</v>
          </cell>
          <cell r="N106" t="str">
            <v>TRƯƠNG THỊ BÍCH PHƯỢNG</v>
          </cell>
          <cell r="O106" t="str">
            <v>Công nghệ thông tin 61A</v>
          </cell>
          <cell r="P106">
            <v>61</v>
          </cell>
          <cell r="R106">
            <v>81</v>
          </cell>
          <cell r="S106">
            <v>81</v>
          </cell>
        </row>
        <row r="107">
          <cell r="M107">
            <v>11194408</v>
          </cell>
          <cell r="N107" t="str">
            <v>NGUYỄN VIẾT QUỐC</v>
          </cell>
          <cell r="O107" t="str">
            <v>Công nghệ thông tin 61A</v>
          </cell>
          <cell r="P107">
            <v>61</v>
          </cell>
          <cell r="R107">
            <v>59</v>
          </cell>
          <cell r="S107">
            <v>59</v>
          </cell>
        </row>
        <row r="108">
          <cell r="M108">
            <v>11194630</v>
          </cell>
          <cell r="N108" t="str">
            <v>NGUYỄN NGỌC THẠCH</v>
          </cell>
          <cell r="O108" t="str">
            <v>Công nghệ thông tin 61A</v>
          </cell>
          <cell r="P108">
            <v>61</v>
          </cell>
          <cell r="R108">
            <v>67</v>
          </cell>
          <cell r="S108">
            <v>67</v>
          </cell>
        </row>
        <row r="109">
          <cell r="M109">
            <v>11194638</v>
          </cell>
          <cell r="N109" t="str">
            <v>NGUYỄN THÀNH THÁI</v>
          </cell>
          <cell r="O109" t="str">
            <v>Công nghệ thông tin 61A</v>
          </cell>
          <cell r="P109">
            <v>61</v>
          </cell>
          <cell r="R109">
            <v>88</v>
          </cell>
          <cell r="S109">
            <v>88</v>
          </cell>
        </row>
        <row r="110">
          <cell r="M110">
            <v>11194655</v>
          </cell>
          <cell r="N110" t="str">
            <v>TẠ VĂN THĂNG</v>
          </cell>
          <cell r="O110" t="str">
            <v>Công nghệ thông tin 61A</v>
          </cell>
          <cell r="P110">
            <v>61</v>
          </cell>
          <cell r="R110">
            <v>85</v>
          </cell>
          <cell r="S110">
            <v>85</v>
          </cell>
        </row>
        <row r="111">
          <cell r="M111">
            <v>11194913</v>
          </cell>
          <cell r="N111" t="str">
            <v>NGUYỄN TRƯỜNG THỊNH</v>
          </cell>
          <cell r="O111" t="str">
            <v>Công nghệ thông tin 61A</v>
          </cell>
          <cell r="P111">
            <v>61</v>
          </cell>
          <cell r="R111">
            <v>83</v>
          </cell>
          <cell r="S111">
            <v>83</v>
          </cell>
        </row>
        <row r="112">
          <cell r="M112">
            <v>11195023</v>
          </cell>
          <cell r="N112" t="str">
            <v>LÊ THỊ THUÝ</v>
          </cell>
          <cell r="O112" t="str">
            <v>Công nghệ thông tin 61A</v>
          </cell>
          <cell r="P112">
            <v>61</v>
          </cell>
          <cell r="R112">
            <v>76</v>
          </cell>
          <cell r="S112">
            <v>76</v>
          </cell>
        </row>
        <row r="113">
          <cell r="M113">
            <v>11195310</v>
          </cell>
          <cell r="N113" t="str">
            <v>NGUYỄN HUYỀN TRANG</v>
          </cell>
          <cell r="O113" t="str">
            <v>Công nghệ thông tin 61A</v>
          </cell>
          <cell r="P113">
            <v>61</v>
          </cell>
          <cell r="R113">
            <v>77</v>
          </cell>
          <cell r="S113">
            <v>77</v>
          </cell>
        </row>
        <row r="114">
          <cell r="M114">
            <v>11195447</v>
          </cell>
          <cell r="N114" t="str">
            <v>VŨ MINH TRANG</v>
          </cell>
          <cell r="O114" t="str">
            <v>Công nghệ thông tin 61A</v>
          </cell>
          <cell r="P114">
            <v>61</v>
          </cell>
          <cell r="R114">
            <v>84</v>
          </cell>
          <cell r="S114">
            <v>84</v>
          </cell>
        </row>
        <row r="115">
          <cell r="M115">
            <v>11195498</v>
          </cell>
          <cell r="N115" t="str">
            <v>NGUYỄN ĐÌNH TRUNG</v>
          </cell>
          <cell r="O115" t="str">
            <v>Công nghệ thông tin 61A</v>
          </cell>
          <cell r="P115">
            <v>61</v>
          </cell>
          <cell r="R115">
            <v>54</v>
          </cell>
          <cell r="S115">
            <v>54</v>
          </cell>
        </row>
        <row r="116">
          <cell r="M116">
            <v>11195517</v>
          </cell>
          <cell r="N116" t="str">
            <v>BÙI LÊ TRƯỜNG</v>
          </cell>
          <cell r="O116" t="str">
            <v>Công nghệ thông tin 61A</v>
          </cell>
          <cell r="P116">
            <v>61</v>
          </cell>
          <cell r="R116">
            <v>63</v>
          </cell>
          <cell r="S116">
            <v>63</v>
          </cell>
        </row>
        <row r="117">
          <cell r="M117">
            <v>11195609</v>
          </cell>
          <cell r="N117" t="str">
            <v>ĐINH THANH TÙNG</v>
          </cell>
          <cell r="O117" t="str">
            <v>Công nghệ thông tin 61A</v>
          </cell>
          <cell r="P117">
            <v>61</v>
          </cell>
          <cell r="R117">
            <v>70</v>
          </cell>
          <cell r="S117">
            <v>70</v>
          </cell>
        </row>
        <row r="118">
          <cell r="M118">
            <v>11195661</v>
          </cell>
          <cell r="N118" t="str">
            <v>HOÀNG THỊ ƯU</v>
          </cell>
          <cell r="O118" t="str">
            <v>Công nghệ thông tin 61A</v>
          </cell>
          <cell r="P118">
            <v>61</v>
          </cell>
          <cell r="R118">
            <v>69</v>
          </cell>
          <cell r="S118">
            <v>69</v>
          </cell>
        </row>
        <row r="119">
          <cell r="M119">
            <v>11190116</v>
          </cell>
          <cell r="N119" t="str">
            <v>ĐỖ THỊ HOÀNG ANH</v>
          </cell>
          <cell r="O119" t="str">
            <v>Hệ thống TTQL 61A</v>
          </cell>
          <cell r="P119">
            <v>61</v>
          </cell>
          <cell r="R119">
            <v>90</v>
          </cell>
          <cell r="S119">
            <v>90</v>
          </cell>
        </row>
        <row r="120">
          <cell r="M120">
            <v>11190220</v>
          </cell>
          <cell r="N120" t="str">
            <v>LƯU QUÝ HUỆ ANH</v>
          </cell>
          <cell r="O120" t="str">
            <v>Hệ thống TTQL 61A</v>
          </cell>
          <cell r="P120">
            <v>61</v>
          </cell>
          <cell r="R120">
            <v>74</v>
          </cell>
          <cell r="S120">
            <v>74</v>
          </cell>
        </row>
        <row r="121">
          <cell r="M121">
            <v>11190281</v>
          </cell>
          <cell r="N121" t="str">
            <v>NGUYỄN MỸ ANH</v>
          </cell>
          <cell r="O121" t="str">
            <v>Hệ thống TTQL 61A</v>
          </cell>
          <cell r="P121">
            <v>61</v>
          </cell>
          <cell r="R121">
            <v>71</v>
          </cell>
          <cell r="S121">
            <v>71</v>
          </cell>
        </row>
        <row r="122">
          <cell r="M122">
            <v>11190347</v>
          </cell>
          <cell r="N122" t="str">
            <v>NGUYỄN QUỲNH ANH</v>
          </cell>
          <cell r="O122" t="str">
            <v>Hệ thống TTQL 61A</v>
          </cell>
          <cell r="P122">
            <v>61</v>
          </cell>
          <cell r="R122">
            <v>79</v>
          </cell>
          <cell r="S122">
            <v>79</v>
          </cell>
        </row>
        <row r="123">
          <cell r="M123">
            <v>11190488</v>
          </cell>
          <cell r="N123" t="str">
            <v>PHẠM THỊ LAN ANH</v>
          </cell>
          <cell r="O123" t="str">
            <v>Hệ thống TTQL 61A</v>
          </cell>
          <cell r="P123">
            <v>61</v>
          </cell>
          <cell r="R123">
            <v>69</v>
          </cell>
          <cell r="S123">
            <v>69</v>
          </cell>
        </row>
        <row r="124">
          <cell r="M124">
            <v>11190576</v>
          </cell>
          <cell r="N124" t="str">
            <v>TRỊNH QUỲNH ANH</v>
          </cell>
          <cell r="O124" t="str">
            <v>Hệ thống TTQL 61A</v>
          </cell>
          <cell r="P124">
            <v>61</v>
          </cell>
          <cell r="R124">
            <v>87</v>
          </cell>
          <cell r="S124">
            <v>87</v>
          </cell>
        </row>
        <row r="125">
          <cell r="M125">
            <v>11190647</v>
          </cell>
          <cell r="N125" t="str">
            <v>LÊ NGỌC ÁNH</v>
          </cell>
          <cell r="O125" t="str">
            <v>Hệ thống TTQL 61A</v>
          </cell>
          <cell r="P125">
            <v>61</v>
          </cell>
          <cell r="R125">
            <v>84</v>
          </cell>
          <cell r="S125">
            <v>84</v>
          </cell>
        </row>
        <row r="126">
          <cell r="M126">
            <v>11190658</v>
          </cell>
          <cell r="N126" t="str">
            <v>NGUYỄN THỊ ÁNH</v>
          </cell>
          <cell r="O126" t="str">
            <v>Hệ thống TTQL 61A</v>
          </cell>
          <cell r="P126">
            <v>61</v>
          </cell>
          <cell r="R126">
            <v>85</v>
          </cell>
          <cell r="S126">
            <v>85</v>
          </cell>
        </row>
        <row r="127">
          <cell r="M127">
            <v>11190850</v>
          </cell>
          <cell r="N127" t="str">
            <v>NGUYỄN THỊ KIM CHI</v>
          </cell>
          <cell r="O127" t="str">
            <v>Hệ thống TTQL 61A</v>
          </cell>
          <cell r="P127">
            <v>61</v>
          </cell>
          <cell r="R127">
            <v>79</v>
          </cell>
          <cell r="S127">
            <v>79</v>
          </cell>
        </row>
        <row r="128">
          <cell r="M128">
            <v>11191057</v>
          </cell>
          <cell r="N128" t="str">
            <v>VŨ THỊ DIỆU</v>
          </cell>
          <cell r="O128" t="str">
            <v>Hệ thống TTQL 61A</v>
          </cell>
          <cell r="P128">
            <v>61</v>
          </cell>
          <cell r="R128">
            <v>80</v>
          </cell>
          <cell r="S128">
            <v>80</v>
          </cell>
        </row>
        <row r="129">
          <cell r="M129">
            <v>11191229</v>
          </cell>
          <cell r="N129" t="str">
            <v>BÙI THỊ LIỄU DƯƠNG</v>
          </cell>
          <cell r="O129" t="str">
            <v>Hệ thống TTQL 61A</v>
          </cell>
          <cell r="P129">
            <v>61</v>
          </cell>
          <cell r="R129">
            <v>82</v>
          </cell>
          <cell r="S129">
            <v>82</v>
          </cell>
        </row>
        <row r="130">
          <cell r="M130">
            <v>11191273</v>
          </cell>
          <cell r="N130" t="str">
            <v>NGUYỄN THỊ THÙY DƯƠNG</v>
          </cell>
          <cell r="O130" t="str">
            <v>Hệ thống TTQL 61A</v>
          </cell>
          <cell r="P130">
            <v>61</v>
          </cell>
          <cell r="R130">
            <v>87</v>
          </cell>
          <cell r="S130">
            <v>87</v>
          </cell>
        </row>
        <row r="131">
          <cell r="M131">
            <v>11191364</v>
          </cell>
          <cell r="N131" t="str">
            <v>PHẠM THỊ MAI DUYÊN</v>
          </cell>
          <cell r="O131" t="str">
            <v>Hệ thống TTQL 61A</v>
          </cell>
          <cell r="P131">
            <v>61</v>
          </cell>
          <cell r="R131">
            <v>77</v>
          </cell>
          <cell r="S131">
            <v>77</v>
          </cell>
        </row>
        <row r="132">
          <cell r="M132">
            <v>11191455</v>
          </cell>
          <cell r="N132" t="str">
            <v>NGUYỄN TRƯỜNG GIANG</v>
          </cell>
          <cell r="O132" t="str">
            <v>Hệ thống TTQL 61A</v>
          </cell>
          <cell r="P132">
            <v>61</v>
          </cell>
          <cell r="R132">
            <v>88</v>
          </cell>
          <cell r="S132">
            <v>88</v>
          </cell>
        </row>
        <row r="133">
          <cell r="M133">
            <v>11191494</v>
          </cell>
          <cell r="N133" t="str">
            <v>BÙI QUANG HÀ</v>
          </cell>
          <cell r="O133" t="str">
            <v>Hệ thống TTQL 61A</v>
          </cell>
          <cell r="P133">
            <v>61</v>
          </cell>
          <cell r="R133">
            <v>66</v>
          </cell>
          <cell r="S133">
            <v>66</v>
          </cell>
        </row>
        <row r="134">
          <cell r="M134">
            <v>11191556</v>
          </cell>
          <cell r="N134" t="str">
            <v>NGUYỄN THỊ THU HÀ</v>
          </cell>
          <cell r="O134" t="str">
            <v>Hệ thống TTQL 61A</v>
          </cell>
          <cell r="P134">
            <v>61</v>
          </cell>
          <cell r="R134">
            <v>85</v>
          </cell>
          <cell r="S134">
            <v>85</v>
          </cell>
        </row>
        <row r="135">
          <cell r="M135">
            <v>11191648</v>
          </cell>
          <cell r="N135" t="str">
            <v>PHẠM VĂN HẢI</v>
          </cell>
          <cell r="O135" t="str">
            <v>Hệ thống TTQL 61A</v>
          </cell>
          <cell r="P135">
            <v>61</v>
          </cell>
          <cell r="R135">
            <v>87</v>
          </cell>
          <cell r="S135">
            <v>87</v>
          </cell>
        </row>
        <row r="136">
          <cell r="M136">
            <v>11191842</v>
          </cell>
          <cell r="N136" t="str">
            <v>NGÔ THU HIỀN</v>
          </cell>
          <cell r="O136" t="str">
            <v>Hệ thống TTQL 61A</v>
          </cell>
          <cell r="P136">
            <v>61</v>
          </cell>
          <cell r="R136">
            <v>84</v>
          </cell>
          <cell r="S136">
            <v>84</v>
          </cell>
        </row>
        <row r="137">
          <cell r="M137">
            <v>11191922</v>
          </cell>
          <cell r="N137" t="str">
            <v>ĐINH QUANG HIẾU</v>
          </cell>
          <cell r="O137" t="str">
            <v>Hệ thống TTQL 61A</v>
          </cell>
          <cell r="P137">
            <v>61</v>
          </cell>
          <cell r="R137">
            <v>85</v>
          </cell>
          <cell r="S137">
            <v>85</v>
          </cell>
        </row>
        <row r="138">
          <cell r="M138">
            <v>11191980</v>
          </cell>
          <cell r="N138" t="str">
            <v>VŨ MINH HIẾU</v>
          </cell>
          <cell r="O138" t="str">
            <v>Hệ thống TTQL 61A</v>
          </cell>
          <cell r="P138">
            <v>61</v>
          </cell>
          <cell r="R138">
            <v>81</v>
          </cell>
          <cell r="S138">
            <v>81</v>
          </cell>
        </row>
        <row r="139">
          <cell r="M139">
            <v>11192092</v>
          </cell>
          <cell r="N139" t="str">
            <v>NGUYỄN TRỌNG HOÀNG</v>
          </cell>
          <cell r="O139" t="str">
            <v>Hệ thống TTQL 61A</v>
          </cell>
          <cell r="P139">
            <v>61</v>
          </cell>
          <cell r="R139">
            <v>83</v>
          </cell>
          <cell r="S139">
            <v>83</v>
          </cell>
        </row>
        <row r="140">
          <cell r="M140">
            <v>11192115</v>
          </cell>
          <cell r="N140" t="str">
            <v>VŨ HUY HOÀNG</v>
          </cell>
          <cell r="O140" t="str">
            <v>Hệ thống TTQL 61A</v>
          </cell>
          <cell r="P140">
            <v>61</v>
          </cell>
          <cell r="R140">
            <v>86</v>
          </cell>
          <cell r="S140">
            <v>86</v>
          </cell>
        </row>
        <row r="141">
          <cell r="M141">
            <v>11192192</v>
          </cell>
          <cell r="N141" t="str">
            <v>PHẠM MẠNH HÙNG</v>
          </cell>
          <cell r="O141" t="str">
            <v>Hệ thống TTQL 61A</v>
          </cell>
          <cell r="P141">
            <v>61</v>
          </cell>
          <cell r="R141">
            <v>88</v>
          </cell>
          <cell r="S141">
            <v>88</v>
          </cell>
        </row>
        <row r="142">
          <cell r="M142">
            <v>11192241</v>
          </cell>
          <cell r="N142" t="str">
            <v>BÙI DIỆU HƯƠNG</v>
          </cell>
          <cell r="O142" t="str">
            <v>Hệ thống TTQL 61A</v>
          </cell>
          <cell r="P142">
            <v>61</v>
          </cell>
          <cell r="R142">
            <v>85</v>
          </cell>
          <cell r="S142">
            <v>85</v>
          </cell>
        </row>
        <row r="143">
          <cell r="M143">
            <v>11192303</v>
          </cell>
          <cell r="N143" t="str">
            <v>NGUYỄN THỊ NGỌC HƯƠNG</v>
          </cell>
          <cell r="O143" t="str">
            <v>Hệ thống TTQL 61A</v>
          </cell>
          <cell r="P143">
            <v>61</v>
          </cell>
          <cell r="R143">
            <v>84</v>
          </cell>
          <cell r="S143">
            <v>84</v>
          </cell>
        </row>
        <row r="144">
          <cell r="M144">
            <v>11192376</v>
          </cell>
          <cell r="N144" t="str">
            <v>LÊ XUÂN HUY</v>
          </cell>
          <cell r="O144" t="str">
            <v>Hệ thống TTQL 61A</v>
          </cell>
          <cell r="P144">
            <v>61</v>
          </cell>
          <cell r="R144">
            <v>72</v>
          </cell>
          <cell r="S144">
            <v>72</v>
          </cell>
        </row>
        <row r="145">
          <cell r="M145">
            <v>11192437</v>
          </cell>
          <cell r="N145" t="str">
            <v>DƯƠNG THANH HUYỀN</v>
          </cell>
          <cell r="O145" t="str">
            <v>Hệ thống TTQL 61A</v>
          </cell>
          <cell r="P145">
            <v>61</v>
          </cell>
          <cell r="R145">
            <v>84</v>
          </cell>
          <cell r="S145">
            <v>84</v>
          </cell>
        </row>
        <row r="146">
          <cell r="M146">
            <v>11192573</v>
          </cell>
          <cell r="N146" t="str">
            <v>NGUYỄN HỮU KHÁNH</v>
          </cell>
          <cell r="O146" t="str">
            <v>Hệ thống TTQL 61A</v>
          </cell>
          <cell r="P146">
            <v>61</v>
          </cell>
          <cell r="R146">
            <v>80</v>
          </cell>
          <cell r="S146">
            <v>80</v>
          </cell>
        </row>
        <row r="147">
          <cell r="M147">
            <v>11192604</v>
          </cell>
          <cell r="N147" t="str">
            <v>NGUYỄN VĂN KHƯƠNG</v>
          </cell>
          <cell r="O147" t="str">
            <v>Hệ thống TTQL 61A</v>
          </cell>
          <cell r="P147">
            <v>61</v>
          </cell>
          <cell r="R147">
            <v>84</v>
          </cell>
          <cell r="S147">
            <v>84</v>
          </cell>
        </row>
        <row r="148">
          <cell r="M148">
            <v>11192667</v>
          </cell>
          <cell r="N148" t="str">
            <v>TRẦN QUANG LÂM</v>
          </cell>
          <cell r="O148" t="str">
            <v>Hệ thống TTQL 61A</v>
          </cell>
          <cell r="P148">
            <v>61</v>
          </cell>
          <cell r="R148">
            <v>73</v>
          </cell>
          <cell r="S148">
            <v>73</v>
          </cell>
        </row>
        <row r="149">
          <cell r="M149">
            <v>11193139</v>
          </cell>
          <cell r="N149" t="str">
            <v>ĐẶNG CHU HOÀNG LONG</v>
          </cell>
          <cell r="O149" t="str">
            <v>Hệ thống TTQL 61A</v>
          </cell>
          <cell r="P149">
            <v>61</v>
          </cell>
          <cell r="R149">
            <v>79</v>
          </cell>
          <cell r="S149">
            <v>79</v>
          </cell>
        </row>
        <row r="150">
          <cell r="M150">
            <v>11193272</v>
          </cell>
          <cell r="N150" t="str">
            <v>LÊ THỊ NGỌC MAI</v>
          </cell>
          <cell r="O150" t="str">
            <v>Hệ thống TTQL 61A</v>
          </cell>
          <cell r="P150">
            <v>61</v>
          </cell>
          <cell r="R150">
            <v>85</v>
          </cell>
          <cell r="S150">
            <v>85</v>
          </cell>
        </row>
        <row r="151">
          <cell r="M151">
            <v>11193372</v>
          </cell>
          <cell r="N151" t="str">
            <v>NGUYỄN THU MẾN</v>
          </cell>
          <cell r="O151" t="str">
            <v>Hệ thống TTQL 61A</v>
          </cell>
          <cell r="P151">
            <v>61</v>
          </cell>
          <cell r="R151">
            <v>80</v>
          </cell>
          <cell r="S151">
            <v>80</v>
          </cell>
        </row>
        <row r="152">
          <cell r="M152">
            <v>11193404</v>
          </cell>
          <cell r="N152" t="str">
            <v>LÊ NGỌC NHẬT MINH</v>
          </cell>
          <cell r="O152" t="str">
            <v>Hệ thống TTQL 61A</v>
          </cell>
          <cell r="P152">
            <v>61</v>
          </cell>
          <cell r="R152">
            <v>81</v>
          </cell>
          <cell r="S152">
            <v>81</v>
          </cell>
        </row>
        <row r="153">
          <cell r="M153">
            <v>11193440</v>
          </cell>
          <cell r="N153" t="str">
            <v>NGUYỄN TUẤN MINH</v>
          </cell>
          <cell r="O153" t="str">
            <v>Hệ thống TTQL 61A</v>
          </cell>
          <cell r="P153">
            <v>61</v>
          </cell>
          <cell r="R153">
            <v>70</v>
          </cell>
          <cell r="S153">
            <v>70</v>
          </cell>
        </row>
        <row r="154">
          <cell r="M154">
            <v>11193593</v>
          </cell>
          <cell r="N154" t="str">
            <v>PHẠM NGUYỄN THÀNH NAM</v>
          </cell>
          <cell r="O154" t="str">
            <v>Hệ thống TTQL 61A</v>
          </cell>
          <cell r="P154">
            <v>61</v>
          </cell>
          <cell r="R154">
            <v>84</v>
          </cell>
          <cell r="S154">
            <v>84</v>
          </cell>
        </row>
        <row r="155">
          <cell r="M155">
            <v>11193647</v>
          </cell>
          <cell r="N155" t="str">
            <v>TRẦN THỊ QUỲNH NGA</v>
          </cell>
          <cell r="O155" t="str">
            <v>Hệ thống TTQL 61A</v>
          </cell>
          <cell r="P155">
            <v>61</v>
          </cell>
          <cell r="R155">
            <v>93</v>
          </cell>
          <cell r="S155">
            <v>93</v>
          </cell>
        </row>
        <row r="156">
          <cell r="M156">
            <v>11193931</v>
          </cell>
          <cell r="N156" t="str">
            <v>LÊ THỊ PHƯƠNG NHÃ</v>
          </cell>
          <cell r="O156" t="str">
            <v>Hệ thống TTQL 61A</v>
          </cell>
          <cell r="P156">
            <v>61</v>
          </cell>
          <cell r="R156">
            <v>86</v>
          </cell>
          <cell r="S156">
            <v>86</v>
          </cell>
        </row>
        <row r="157">
          <cell r="M157">
            <v>11194114</v>
          </cell>
          <cell r="N157" t="str">
            <v>ĐẶNG THỊ NGỌC OANH</v>
          </cell>
          <cell r="O157" t="str">
            <v>Hệ thống TTQL 61A</v>
          </cell>
          <cell r="P157">
            <v>61</v>
          </cell>
          <cell r="R157">
            <v>76</v>
          </cell>
          <cell r="S157">
            <v>76</v>
          </cell>
        </row>
        <row r="158">
          <cell r="M158">
            <v>11194273</v>
          </cell>
          <cell r="N158" t="str">
            <v>NGUYỄN THỊ THU PHƯƠNG</v>
          </cell>
          <cell r="O158" t="str">
            <v>Hệ thống TTQL 61A</v>
          </cell>
          <cell r="P158">
            <v>61</v>
          </cell>
          <cell r="R158">
            <v>81</v>
          </cell>
          <cell r="S158">
            <v>81</v>
          </cell>
        </row>
        <row r="159">
          <cell r="M159">
            <v>11194305</v>
          </cell>
          <cell r="N159" t="str">
            <v>TẠ THỊ PHƯƠNG</v>
          </cell>
          <cell r="O159" t="str">
            <v>Hệ thống TTQL 61A</v>
          </cell>
          <cell r="P159">
            <v>61</v>
          </cell>
          <cell r="R159">
            <v>80</v>
          </cell>
          <cell r="S159">
            <v>80</v>
          </cell>
        </row>
        <row r="160">
          <cell r="M160">
            <v>11194367</v>
          </cell>
          <cell r="N160" t="str">
            <v>TRỊNH TRẦN MINH QUÂN</v>
          </cell>
          <cell r="O160" t="str">
            <v>Hệ thống TTQL 61A</v>
          </cell>
          <cell r="P160">
            <v>61</v>
          </cell>
          <cell r="R160">
            <v>93</v>
          </cell>
          <cell r="S160">
            <v>93</v>
          </cell>
        </row>
        <row r="161">
          <cell r="M161">
            <v>11194514</v>
          </cell>
          <cell r="N161" t="str">
            <v>PHAN THỊ MAI QUỲNH</v>
          </cell>
          <cell r="O161" t="str">
            <v>Hệ thống TTQL 61A</v>
          </cell>
          <cell r="P161">
            <v>61</v>
          </cell>
          <cell r="R161">
            <v>80</v>
          </cell>
          <cell r="S161">
            <v>80</v>
          </cell>
        </row>
        <row r="162">
          <cell r="M162">
            <v>11194619</v>
          </cell>
          <cell r="N162" t="str">
            <v>NGUYỄN MINH TÂN</v>
          </cell>
          <cell r="O162" t="str">
            <v>Hệ thống TTQL 61A</v>
          </cell>
          <cell r="P162">
            <v>61</v>
          </cell>
          <cell r="R162">
            <v>83</v>
          </cell>
          <cell r="S162">
            <v>83</v>
          </cell>
        </row>
        <row r="163">
          <cell r="M163">
            <v>11194653</v>
          </cell>
          <cell r="N163" t="str">
            <v>KHUẤT DUY THĂNG</v>
          </cell>
          <cell r="O163" t="str">
            <v>Hệ thống TTQL 61A</v>
          </cell>
          <cell r="P163">
            <v>61</v>
          </cell>
          <cell r="R163">
            <v>89</v>
          </cell>
          <cell r="S163">
            <v>89</v>
          </cell>
        </row>
        <row r="164">
          <cell r="M164">
            <v>11194766</v>
          </cell>
          <cell r="N164" t="str">
            <v>HÀ THỊ PHƯƠNG THẢO</v>
          </cell>
          <cell r="O164" t="str">
            <v>Hệ thống TTQL 61A</v>
          </cell>
          <cell r="P164">
            <v>61</v>
          </cell>
          <cell r="R164">
            <v>74</v>
          </cell>
          <cell r="S164">
            <v>74</v>
          </cell>
        </row>
        <row r="165">
          <cell r="M165">
            <v>11194834</v>
          </cell>
          <cell r="N165" t="str">
            <v>NGUYỄN THỊ THU THẢO</v>
          </cell>
          <cell r="O165" t="str">
            <v>Hệ thống TTQL 61A</v>
          </cell>
          <cell r="P165">
            <v>61</v>
          </cell>
          <cell r="R165">
            <v>83</v>
          </cell>
          <cell r="S165">
            <v>83</v>
          </cell>
        </row>
        <row r="166">
          <cell r="M166">
            <v>11194887</v>
          </cell>
          <cell r="N166" t="str">
            <v>NGUYỄN THỊ THÊU</v>
          </cell>
          <cell r="O166" t="str">
            <v>Hệ thống TTQL 61A</v>
          </cell>
          <cell r="P166">
            <v>61</v>
          </cell>
          <cell r="R166">
            <v>81</v>
          </cell>
          <cell r="S166">
            <v>81</v>
          </cell>
        </row>
        <row r="167">
          <cell r="M167">
            <v>11194968</v>
          </cell>
          <cell r="N167" t="str">
            <v>NGUYỄN THANH THƯ</v>
          </cell>
          <cell r="O167" t="str">
            <v>Hệ thống TTQL 61A</v>
          </cell>
          <cell r="P167">
            <v>61</v>
          </cell>
          <cell r="R167">
            <v>50</v>
          </cell>
          <cell r="S167">
            <v>50</v>
          </cell>
        </row>
        <row r="168">
          <cell r="M168">
            <v>11195010</v>
          </cell>
          <cell r="N168" t="str">
            <v>NGUYỄN THỊ HOÀI THƯƠNG</v>
          </cell>
          <cell r="O168" t="str">
            <v>Hệ thống TTQL 61A</v>
          </cell>
          <cell r="P168">
            <v>61</v>
          </cell>
          <cell r="R168">
            <v>75</v>
          </cell>
          <cell r="S168">
            <v>75</v>
          </cell>
        </row>
        <row r="169">
          <cell r="M169">
            <v>11195024</v>
          </cell>
          <cell r="N169" t="str">
            <v>BÙI THỊ THUỲ</v>
          </cell>
          <cell r="O169" t="str">
            <v>Hệ thống TTQL 61A</v>
          </cell>
          <cell r="P169">
            <v>61</v>
          </cell>
          <cell r="R169">
            <v>86</v>
          </cell>
          <cell r="S169">
            <v>86</v>
          </cell>
        </row>
        <row r="170">
          <cell r="M170">
            <v>11195060</v>
          </cell>
          <cell r="N170" t="str">
            <v>LÊ THỊ THÙY</v>
          </cell>
          <cell r="O170" t="str">
            <v>Hệ thống TTQL 61A</v>
          </cell>
          <cell r="P170">
            <v>61</v>
          </cell>
          <cell r="R170">
            <v>66</v>
          </cell>
          <cell r="S170">
            <v>66</v>
          </cell>
        </row>
        <row r="171">
          <cell r="M171">
            <v>11195100</v>
          </cell>
          <cell r="N171" t="str">
            <v>TRẦN THU THỦY</v>
          </cell>
          <cell r="O171" t="str">
            <v>Hệ thống TTQL 61A</v>
          </cell>
          <cell r="P171">
            <v>61</v>
          </cell>
          <cell r="R171">
            <v>80</v>
          </cell>
          <cell r="S171">
            <v>80</v>
          </cell>
        </row>
        <row r="172">
          <cell r="M172">
            <v>11195124</v>
          </cell>
          <cell r="N172" t="str">
            <v>DƯƠNG VĂN TIỆP</v>
          </cell>
          <cell r="O172" t="str">
            <v>Hệ thống TTQL 61A</v>
          </cell>
          <cell r="P172">
            <v>61</v>
          </cell>
          <cell r="R172">
            <v>80</v>
          </cell>
          <cell r="S172">
            <v>80</v>
          </cell>
        </row>
        <row r="173">
          <cell r="M173">
            <v>11195336</v>
          </cell>
          <cell r="N173" t="str">
            <v>NGUYỄN THỊ TRANG</v>
          </cell>
          <cell r="O173" t="str">
            <v>Hệ thống TTQL 61A</v>
          </cell>
          <cell r="P173">
            <v>61</v>
          </cell>
          <cell r="R173">
            <v>80</v>
          </cell>
          <cell r="S173">
            <v>80</v>
          </cell>
        </row>
        <row r="174">
          <cell r="M174">
            <v>11195611</v>
          </cell>
          <cell r="N174" t="str">
            <v>HÀ MẠNH TÙNG</v>
          </cell>
          <cell r="O174" t="str">
            <v>Hệ thống TTQL 61A</v>
          </cell>
          <cell r="P174">
            <v>61</v>
          </cell>
          <cell r="R174">
            <v>95</v>
          </cell>
          <cell r="S174">
            <v>95</v>
          </cell>
        </row>
        <row r="175">
          <cell r="M175">
            <v>11195647</v>
          </cell>
          <cell r="N175" t="str">
            <v>CHU VĂN TUYÊN</v>
          </cell>
          <cell r="O175" t="str">
            <v>Hệ thống TTQL 61A</v>
          </cell>
          <cell r="P175">
            <v>61</v>
          </cell>
          <cell r="R175">
            <v>84</v>
          </cell>
          <cell r="S175">
            <v>84</v>
          </cell>
        </row>
        <row r="176">
          <cell r="M176">
            <v>11195696</v>
          </cell>
          <cell r="N176" t="str">
            <v>TẠ THỊ UYÊN</v>
          </cell>
          <cell r="O176" t="str">
            <v>Hệ thống TTQL 61A</v>
          </cell>
          <cell r="P176">
            <v>61</v>
          </cell>
          <cell r="R176">
            <v>86</v>
          </cell>
          <cell r="S176">
            <v>86</v>
          </cell>
        </row>
        <row r="177">
          <cell r="M177">
            <v>11195919</v>
          </cell>
          <cell r="N177" t="str">
            <v>TRẦN THỊ HẢI YẾN</v>
          </cell>
          <cell r="O177" t="str">
            <v>Hệ thống TTQL 61A</v>
          </cell>
          <cell r="P177">
            <v>61</v>
          </cell>
          <cell r="R177">
            <v>73</v>
          </cell>
          <cell r="S177">
            <v>73</v>
          </cell>
        </row>
        <row r="178">
          <cell r="M178">
            <v>11190023</v>
          </cell>
          <cell r="N178" t="str">
            <v>NGUYỄN TUẤN AN</v>
          </cell>
          <cell r="O178" t="str">
            <v>Công nghệ thông tin 61B</v>
          </cell>
          <cell r="P178">
            <v>61</v>
          </cell>
          <cell r="R178">
            <v>88</v>
          </cell>
          <cell r="S178">
            <v>88</v>
          </cell>
        </row>
        <row r="179">
          <cell r="M179">
            <v>11190293</v>
          </cell>
          <cell r="N179" t="str">
            <v>NGUYỄN NGỌC VÂN ANH</v>
          </cell>
          <cell r="O179" t="str">
            <v>Công nghệ thông tin 61B</v>
          </cell>
          <cell r="P179">
            <v>61</v>
          </cell>
          <cell r="R179">
            <v>79</v>
          </cell>
          <cell r="S179">
            <v>79</v>
          </cell>
        </row>
        <row r="180">
          <cell r="M180">
            <v>11190833</v>
          </cell>
          <cell r="N180" t="str">
            <v>NGUYỄN ĐÌNH CHI</v>
          </cell>
          <cell r="O180" t="str">
            <v>Công nghệ thông tin 61B</v>
          </cell>
          <cell r="P180">
            <v>61</v>
          </cell>
          <cell r="R180">
            <v>82</v>
          </cell>
          <cell r="S180">
            <v>82</v>
          </cell>
        </row>
        <row r="181">
          <cell r="M181">
            <v>11190931</v>
          </cell>
          <cell r="N181" t="str">
            <v>BÙI VĂN CƯỜNG</v>
          </cell>
          <cell r="O181" t="str">
            <v>Công nghệ thông tin 61B</v>
          </cell>
          <cell r="P181">
            <v>61</v>
          </cell>
          <cell r="R181">
            <v>83</v>
          </cell>
          <cell r="S181">
            <v>83</v>
          </cell>
        </row>
        <row r="182">
          <cell r="M182">
            <v>11190944</v>
          </cell>
          <cell r="N182" t="str">
            <v>NGUYỄN MẠNH CƯỜNG</v>
          </cell>
          <cell r="O182" t="str">
            <v>Công nghệ thông tin 61B</v>
          </cell>
          <cell r="P182">
            <v>61</v>
          </cell>
          <cell r="R182">
            <v>50</v>
          </cell>
          <cell r="S182">
            <v>50</v>
          </cell>
        </row>
        <row r="183">
          <cell r="M183">
            <v>11190958</v>
          </cell>
          <cell r="N183" t="str">
            <v>NGUYỄN QUỐC ĐẠI</v>
          </cell>
          <cell r="O183" t="str">
            <v>Công nghệ thông tin 61B</v>
          </cell>
          <cell r="P183">
            <v>61</v>
          </cell>
          <cell r="R183">
            <v>80</v>
          </cell>
          <cell r="S183">
            <v>80</v>
          </cell>
        </row>
        <row r="184">
          <cell r="M184">
            <v>11191063</v>
          </cell>
          <cell r="N184" t="str">
            <v>ĐOÀN ĐẠI ĐÔ</v>
          </cell>
          <cell r="O184" t="str">
            <v>Công nghệ thông tin 61B</v>
          </cell>
          <cell r="P184">
            <v>61</v>
          </cell>
          <cell r="R184">
            <v>81</v>
          </cell>
          <cell r="S184">
            <v>81</v>
          </cell>
        </row>
        <row r="185">
          <cell r="M185">
            <v>11191090</v>
          </cell>
          <cell r="N185" t="str">
            <v>HOÀNG MINH ĐỨC</v>
          </cell>
          <cell r="O185" t="str">
            <v>Công nghệ thông tin 61B</v>
          </cell>
          <cell r="P185">
            <v>61</v>
          </cell>
          <cell r="R185">
            <v>71</v>
          </cell>
          <cell r="S185">
            <v>71</v>
          </cell>
        </row>
        <row r="186">
          <cell r="M186">
            <v>11191244</v>
          </cell>
          <cell r="N186" t="str">
            <v>LÊ HỒNG DƯƠNG</v>
          </cell>
          <cell r="O186" t="str">
            <v>Công nghệ thông tin 61B</v>
          </cell>
          <cell r="P186">
            <v>61</v>
          </cell>
          <cell r="R186">
            <v>80</v>
          </cell>
          <cell r="S186">
            <v>80</v>
          </cell>
        </row>
        <row r="187">
          <cell r="M187">
            <v>11191324</v>
          </cell>
          <cell r="N187" t="str">
            <v>NGUYỄN ĐÌNH DUY</v>
          </cell>
          <cell r="O187" t="str">
            <v>Công nghệ thông tin 61B</v>
          </cell>
          <cell r="P187">
            <v>61</v>
          </cell>
          <cell r="R187">
            <v>80</v>
          </cell>
          <cell r="S187">
            <v>80</v>
          </cell>
        </row>
        <row r="188">
          <cell r="M188">
            <v>11191335</v>
          </cell>
          <cell r="N188" t="str">
            <v>TRẦN MAI DUY</v>
          </cell>
          <cell r="O188" t="str">
            <v>Công nghệ thông tin 61B</v>
          </cell>
          <cell r="P188">
            <v>61</v>
          </cell>
          <cell r="R188">
            <v>92</v>
          </cell>
          <cell r="S188">
            <v>92</v>
          </cell>
        </row>
        <row r="189">
          <cell r="M189">
            <v>11191452</v>
          </cell>
          <cell r="N189" t="str">
            <v>NGUYỄN THÙY GIANG</v>
          </cell>
          <cell r="O189" t="str">
            <v>Công nghệ thông tin 61B</v>
          </cell>
          <cell r="P189">
            <v>61</v>
          </cell>
          <cell r="R189">
            <v>88</v>
          </cell>
          <cell r="S189">
            <v>88</v>
          </cell>
        </row>
        <row r="190">
          <cell r="M190">
            <v>11191484</v>
          </cell>
          <cell r="N190" t="str">
            <v>TRƯƠNG THỊ GIANG</v>
          </cell>
          <cell r="O190" t="str">
            <v>Công nghệ thông tin 61B</v>
          </cell>
          <cell r="P190">
            <v>61</v>
          </cell>
          <cell r="R190">
            <v>80</v>
          </cell>
          <cell r="S190">
            <v>80</v>
          </cell>
        </row>
        <row r="191">
          <cell r="M191">
            <v>11191705</v>
          </cell>
          <cell r="N191" t="str">
            <v>NGUYỄN THỊ DIỆU HẰNG</v>
          </cell>
          <cell r="O191" t="str">
            <v>Công nghệ thông tin 61B</v>
          </cell>
          <cell r="P191">
            <v>61</v>
          </cell>
          <cell r="R191">
            <v>83</v>
          </cell>
          <cell r="S191">
            <v>83</v>
          </cell>
        </row>
        <row r="192">
          <cell r="M192">
            <v>11191882</v>
          </cell>
          <cell r="N192" t="str">
            <v>TRẦN THỊ HIỀN</v>
          </cell>
          <cell r="O192" t="str">
            <v>Công nghệ thông tin 61B</v>
          </cell>
          <cell r="P192">
            <v>61</v>
          </cell>
          <cell r="R192">
            <v>72</v>
          </cell>
          <cell r="S192">
            <v>72</v>
          </cell>
        </row>
        <row r="193">
          <cell r="M193">
            <v>11191916</v>
          </cell>
          <cell r="N193" t="str">
            <v>BÙI MINH HIẾU</v>
          </cell>
          <cell r="O193" t="str">
            <v>Công nghệ thông tin 61B</v>
          </cell>
          <cell r="P193">
            <v>61</v>
          </cell>
          <cell r="R193">
            <v>71</v>
          </cell>
          <cell r="S193">
            <v>71</v>
          </cell>
        </row>
        <row r="194">
          <cell r="M194">
            <v>11191966</v>
          </cell>
          <cell r="N194" t="str">
            <v>PHẠM TRUNG HIẾU</v>
          </cell>
          <cell r="O194" t="str">
            <v>Công nghệ thông tin 61B</v>
          </cell>
          <cell r="P194">
            <v>61</v>
          </cell>
          <cell r="R194">
            <v>76</v>
          </cell>
          <cell r="S194">
            <v>76</v>
          </cell>
        </row>
        <row r="195">
          <cell r="M195">
            <v>11192057</v>
          </cell>
          <cell r="N195" t="str">
            <v>ĐẶNG TRẦN HUY HOÀNG</v>
          </cell>
          <cell r="O195" t="str">
            <v>Công nghệ thông tin 61B</v>
          </cell>
          <cell r="P195">
            <v>61</v>
          </cell>
          <cell r="R195">
            <v>74</v>
          </cell>
          <cell r="S195">
            <v>74</v>
          </cell>
        </row>
        <row r="196">
          <cell r="M196">
            <v>11192082</v>
          </cell>
          <cell r="N196" t="str">
            <v>NGUYỄN HUY HOÀNG</v>
          </cell>
          <cell r="O196" t="str">
            <v>Công nghệ thông tin 61B</v>
          </cell>
          <cell r="P196">
            <v>61</v>
          </cell>
          <cell r="R196">
            <v>72</v>
          </cell>
          <cell r="S196">
            <v>72</v>
          </cell>
        </row>
        <row r="197">
          <cell r="M197">
            <v>11192211</v>
          </cell>
          <cell r="N197" t="str">
            <v>HOÀNG VIỆT HƯNG</v>
          </cell>
          <cell r="O197" t="str">
            <v>Công nghệ thông tin 61B</v>
          </cell>
          <cell r="P197">
            <v>61</v>
          </cell>
          <cell r="R197">
            <v>83</v>
          </cell>
          <cell r="S197">
            <v>83</v>
          </cell>
        </row>
        <row r="198">
          <cell r="M198">
            <v>11192264</v>
          </cell>
          <cell r="N198" t="str">
            <v>DƯƠNG THU HƯƠNG</v>
          </cell>
          <cell r="O198" t="str">
            <v>Công nghệ thông tin 61B</v>
          </cell>
          <cell r="P198">
            <v>61</v>
          </cell>
          <cell r="R198">
            <v>76</v>
          </cell>
          <cell r="S198">
            <v>76</v>
          </cell>
        </row>
        <row r="199">
          <cell r="M199">
            <v>11192355</v>
          </cell>
          <cell r="N199" t="str">
            <v>BÙI QUANG HUY</v>
          </cell>
          <cell r="O199" t="str">
            <v>Công nghệ thông tin 61B</v>
          </cell>
          <cell r="P199">
            <v>61</v>
          </cell>
          <cell r="R199">
            <v>85</v>
          </cell>
          <cell r="S199">
            <v>85</v>
          </cell>
        </row>
        <row r="200">
          <cell r="M200">
            <v>11192403</v>
          </cell>
          <cell r="N200" t="str">
            <v>PHẠM QUANG HUY</v>
          </cell>
          <cell r="O200" t="str">
            <v>Công nghệ thông tin 61B</v>
          </cell>
          <cell r="P200">
            <v>61</v>
          </cell>
          <cell r="R200">
            <v>98</v>
          </cell>
          <cell r="S200">
            <v>98</v>
          </cell>
        </row>
        <row r="201">
          <cell r="M201">
            <v>11192513</v>
          </cell>
          <cell r="N201" t="str">
            <v>TRỊNH KHÁNH HUYỀN</v>
          </cell>
          <cell r="O201" t="str">
            <v>Công nghệ thông tin 61B</v>
          </cell>
          <cell r="P201">
            <v>61</v>
          </cell>
          <cell r="R201">
            <v>90</v>
          </cell>
          <cell r="S201">
            <v>90</v>
          </cell>
        </row>
        <row r="202">
          <cell r="M202">
            <v>11192549</v>
          </cell>
          <cell r="N202" t="str">
            <v>TRẦN DANH KHANH</v>
          </cell>
          <cell r="O202" t="str">
            <v>Công nghệ thông tin 61B</v>
          </cell>
          <cell r="P202">
            <v>61</v>
          </cell>
          <cell r="R202">
            <v>73</v>
          </cell>
          <cell r="S202">
            <v>73</v>
          </cell>
        </row>
        <row r="203">
          <cell r="M203">
            <v>11192733</v>
          </cell>
          <cell r="N203" t="str">
            <v>VŨ THỊ KIM LIÊN</v>
          </cell>
          <cell r="O203" t="str">
            <v>Công nghệ thông tin 61B</v>
          </cell>
          <cell r="P203">
            <v>61</v>
          </cell>
          <cell r="R203">
            <v>80</v>
          </cell>
          <cell r="S203">
            <v>80</v>
          </cell>
        </row>
        <row r="204">
          <cell r="M204">
            <v>11193016</v>
          </cell>
          <cell r="N204" t="str">
            <v>PHẠM THỊ HUYỀN LINH</v>
          </cell>
          <cell r="O204" t="str">
            <v>Công nghệ thông tin 61B</v>
          </cell>
          <cell r="P204">
            <v>61</v>
          </cell>
          <cell r="R204">
            <v>80</v>
          </cell>
          <cell r="S204">
            <v>80</v>
          </cell>
        </row>
        <row r="205">
          <cell r="M205">
            <v>11193160</v>
          </cell>
          <cell r="N205" t="str">
            <v>NGUYỄN HOÀNG LONG</v>
          </cell>
          <cell r="O205" t="str">
            <v>Công nghệ thông tin 61B</v>
          </cell>
          <cell r="P205">
            <v>61</v>
          </cell>
          <cell r="R205">
            <v>53</v>
          </cell>
          <cell r="S205">
            <v>53</v>
          </cell>
        </row>
        <row r="206">
          <cell r="M206">
            <v>11193186</v>
          </cell>
          <cell r="N206" t="str">
            <v>BÙI THÀNH LUÂN</v>
          </cell>
          <cell r="O206" t="str">
            <v>Công nghệ thông tin 61B</v>
          </cell>
          <cell r="P206">
            <v>61</v>
          </cell>
          <cell r="R206">
            <v>78</v>
          </cell>
          <cell r="S206">
            <v>78</v>
          </cell>
        </row>
        <row r="207">
          <cell r="M207">
            <v>11193278</v>
          </cell>
          <cell r="N207" t="str">
            <v>NGÔ THỊ MAI</v>
          </cell>
          <cell r="O207" t="str">
            <v>Công nghệ thông tin 61B</v>
          </cell>
          <cell r="P207">
            <v>61</v>
          </cell>
          <cell r="R207">
            <v>90</v>
          </cell>
          <cell r="S207">
            <v>90</v>
          </cell>
        </row>
        <row r="208">
          <cell r="M208">
            <v>11193323</v>
          </cell>
          <cell r="N208" t="str">
            <v>TÔ NGỌC MAI</v>
          </cell>
          <cell r="O208" t="str">
            <v>Công nghệ thông tin 61B</v>
          </cell>
          <cell r="P208">
            <v>61</v>
          </cell>
          <cell r="R208">
            <v>75</v>
          </cell>
          <cell r="S208">
            <v>75</v>
          </cell>
        </row>
        <row r="209">
          <cell r="M209">
            <v>11193400</v>
          </cell>
          <cell r="N209" t="str">
            <v>KHƯƠNG NGỌC MINH</v>
          </cell>
          <cell r="O209" t="str">
            <v>Công nghệ thông tin 61B</v>
          </cell>
          <cell r="P209">
            <v>61</v>
          </cell>
          <cell r="R209">
            <v>71</v>
          </cell>
          <cell r="S209">
            <v>71</v>
          </cell>
        </row>
        <row r="210">
          <cell r="M210">
            <v>11193564</v>
          </cell>
          <cell r="N210" t="str">
            <v>LÊ KHẮC NAM</v>
          </cell>
          <cell r="O210" t="str">
            <v>Công nghệ thông tin 61B</v>
          </cell>
          <cell r="P210">
            <v>61</v>
          </cell>
          <cell r="R210">
            <v>71</v>
          </cell>
          <cell r="S210">
            <v>71</v>
          </cell>
        </row>
        <row r="211">
          <cell r="M211">
            <v>11193584</v>
          </cell>
          <cell r="N211" t="str">
            <v>NGUYỄN QUỐC NAM</v>
          </cell>
          <cell r="O211" t="str">
            <v>Công nghệ thông tin 61B</v>
          </cell>
          <cell r="P211">
            <v>61</v>
          </cell>
          <cell r="R211">
            <v>80</v>
          </cell>
          <cell r="S211">
            <v>80</v>
          </cell>
        </row>
        <row r="212">
          <cell r="M212">
            <v>11193833</v>
          </cell>
          <cell r="N212" t="str">
            <v>PHẠM BẢO NGỌC</v>
          </cell>
          <cell r="O212" t="str">
            <v>Công nghệ thông tin 61B</v>
          </cell>
          <cell r="P212">
            <v>61</v>
          </cell>
          <cell r="R212">
            <v>85</v>
          </cell>
          <cell r="S212">
            <v>85</v>
          </cell>
        </row>
        <row r="213">
          <cell r="M213">
            <v>11194129</v>
          </cell>
          <cell r="N213" t="str">
            <v>PHAN THỊ OANH</v>
          </cell>
          <cell r="O213" t="str">
            <v>Công nghệ thông tin 61B</v>
          </cell>
          <cell r="P213">
            <v>61</v>
          </cell>
          <cell r="R213">
            <v>82</v>
          </cell>
          <cell r="S213">
            <v>82</v>
          </cell>
        </row>
        <row r="214">
          <cell r="M214">
            <v>11194207</v>
          </cell>
          <cell r="N214" t="str">
            <v>LÊ MINH PHƯƠNG</v>
          </cell>
          <cell r="O214" t="str">
            <v>Công nghệ thông tin 61B</v>
          </cell>
          <cell r="P214">
            <v>61</v>
          </cell>
          <cell r="R214">
            <v>81</v>
          </cell>
          <cell r="S214">
            <v>81</v>
          </cell>
        </row>
        <row r="215">
          <cell r="M215">
            <v>11194437</v>
          </cell>
          <cell r="N215" t="str">
            <v>BÙI NHƯ QUỲNH</v>
          </cell>
          <cell r="O215" t="str">
            <v>Công nghệ thông tin 61B</v>
          </cell>
          <cell r="P215">
            <v>61</v>
          </cell>
          <cell r="R215">
            <v>71</v>
          </cell>
          <cell r="S215">
            <v>71</v>
          </cell>
        </row>
        <row r="216">
          <cell r="M216">
            <v>11194551</v>
          </cell>
          <cell r="N216" t="str">
            <v>HOÀNG TRUNG SƠN</v>
          </cell>
          <cell r="O216" t="str">
            <v>Công nghệ thông tin 61B</v>
          </cell>
          <cell r="P216">
            <v>61</v>
          </cell>
          <cell r="R216">
            <v>84</v>
          </cell>
          <cell r="S216">
            <v>84</v>
          </cell>
        </row>
        <row r="217">
          <cell r="M217">
            <v>11194652</v>
          </cell>
          <cell r="N217" t="str">
            <v>VŨ THỊ THẮM</v>
          </cell>
          <cell r="O217" t="str">
            <v>Công nghệ thông tin 61B</v>
          </cell>
          <cell r="P217">
            <v>61</v>
          </cell>
          <cell r="R217">
            <v>80</v>
          </cell>
          <cell r="S217">
            <v>80</v>
          </cell>
        </row>
        <row r="218">
          <cell r="M218">
            <v>11194738</v>
          </cell>
          <cell r="N218" t="str">
            <v>VŨ MINH THÀNH</v>
          </cell>
          <cell r="O218" t="str">
            <v>Công nghệ thông tin 61B</v>
          </cell>
          <cell r="P218">
            <v>61</v>
          </cell>
          <cell r="R218">
            <v>82</v>
          </cell>
          <cell r="S218">
            <v>82</v>
          </cell>
        </row>
        <row r="219">
          <cell r="M219">
            <v>11194900</v>
          </cell>
          <cell r="N219" t="str">
            <v>BÙI VĂN THỊNH</v>
          </cell>
          <cell r="O219" t="str">
            <v>Công nghệ thông tin 61B</v>
          </cell>
          <cell r="P219">
            <v>61</v>
          </cell>
          <cell r="R219">
            <v>80</v>
          </cell>
          <cell r="S219">
            <v>80</v>
          </cell>
        </row>
        <row r="220">
          <cell r="M220">
            <v>11194990</v>
          </cell>
          <cell r="N220" t="str">
            <v>DƯƠNG HOÀNG THỨC</v>
          </cell>
          <cell r="O220" t="str">
            <v>Công nghệ thông tin 61B</v>
          </cell>
          <cell r="P220">
            <v>61</v>
          </cell>
          <cell r="R220">
            <v>74</v>
          </cell>
          <cell r="S220">
            <v>74</v>
          </cell>
        </row>
        <row r="221">
          <cell r="M221">
            <v>11195158</v>
          </cell>
          <cell r="N221" t="str">
            <v>NGUYỄN THỊ THU TRÀ</v>
          </cell>
          <cell r="O221" t="str">
            <v>Công nghệ thông tin 61B</v>
          </cell>
          <cell r="P221">
            <v>61</v>
          </cell>
          <cell r="R221">
            <v>88</v>
          </cell>
          <cell r="S221">
            <v>88</v>
          </cell>
        </row>
        <row r="222">
          <cell r="M222">
            <v>11195363</v>
          </cell>
          <cell r="N222" t="str">
            <v>NGUYỄN THỊ THU TRANG</v>
          </cell>
          <cell r="O222" t="str">
            <v>Công nghệ thông tin 61B</v>
          </cell>
          <cell r="P222">
            <v>61</v>
          </cell>
          <cell r="R222">
            <v>82</v>
          </cell>
          <cell r="S222">
            <v>82</v>
          </cell>
        </row>
        <row r="223">
          <cell r="M223">
            <v>11195469</v>
          </cell>
          <cell r="N223" t="str">
            <v>PHẠM HẢI TRIỀU</v>
          </cell>
          <cell r="O223" t="str">
            <v>Công nghệ thông tin 61B</v>
          </cell>
          <cell r="P223">
            <v>61</v>
          </cell>
          <cell r="R223">
            <v>65</v>
          </cell>
          <cell r="S223">
            <v>65</v>
          </cell>
        </row>
        <row r="224">
          <cell r="M224">
            <v>11195502</v>
          </cell>
          <cell r="N224" t="str">
            <v>NGUYỄN THÀNH TRUNG</v>
          </cell>
          <cell r="O224" t="str">
            <v>Công nghệ thông tin 61B</v>
          </cell>
          <cell r="P224">
            <v>61</v>
          </cell>
          <cell r="R224">
            <v>74</v>
          </cell>
          <cell r="S224">
            <v>74</v>
          </cell>
        </row>
        <row r="225">
          <cell r="M225">
            <v>11195589</v>
          </cell>
          <cell r="N225" t="str">
            <v>LƯU QUỐC TUẤN</v>
          </cell>
          <cell r="O225" t="str">
            <v>Công nghệ thông tin 61B</v>
          </cell>
          <cell r="P225">
            <v>61</v>
          </cell>
          <cell r="R225">
            <v>71</v>
          </cell>
          <cell r="S225">
            <v>71</v>
          </cell>
        </row>
        <row r="226">
          <cell r="M226">
            <v>11195621</v>
          </cell>
          <cell r="N226" t="str">
            <v>NGÔ THANH TÙNG</v>
          </cell>
          <cell r="O226" t="str">
            <v>Công nghệ thông tin 61B</v>
          </cell>
          <cell r="P226">
            <v>61</v>
          </cell>
          <cell r="R226">
            <v>73</v>
          </cell>
          <cell r="S226">
            <v>73</v>
          </cell>
        </row>
        <row r="227">
          <cell r="M227">
            <v>11195920</v>
          </cell>
          <cell r="N227" t="str">
            <v>TRẦN THỊ HẢI YẾN</v>
          </cell>
          <cell r="O227" t="str">
            <v>Công nghệ thông tin 61B</v>
          </cell>
          <cell r="P227">
            <v>61</v>
          </cell>
          <cell r="R227">
            <v>90</v>
          </cell>
          <cell r="S227">
            <v>90</v>
          </cell>
        </row>
        <row r="228">
          <cell r="M228">
            <v>11196320</v>
          </cell>
          <cell r="N228" t="str">
            <v>Vũ  Hòa</v>
          </cell>
          <cell r="O228" t="str">
            <v>Công nghệ thông tin 61B</v>
          </cell>
          <cell r="P228">
            <v>61</v>
          </cell>
          <cell r="R228">
            <v>75</v>
          </cell>
          <cell r="S228">
            <v>75</v>
          </cell>
        </row>
        <row r="229">
          <cell r="M229">
            <v>11190073</v>
          </cell>
          <cell r="N229" t="str">
            <v>CÙ THỊ THẢO ANH</v>
          </cell>
          <cell r="O229" t="str">
            <v>Hệ thống TTQL 61B</v>
          </cell>
          <cell r="P229">
            <v>61</v>
          </cell>
          <cell r="R229">
            <v>82</v>
          </cell>
          <cell r="S229">
            <v>82</v>
          </cell>
        </row>
        <row r="230">
          <cell r="M230">
            <v>11190196</v>
          </cell>
          <cell r="N230" t="str">
            <v>LÊ THỊ MAI ANH</v>
          </cell>
          <cell r="O230" t="str">
            <v>Hệ thống TTQL 61B</v>
          </cell>
          <cell r="P230">
            <v>61</v>
          </cell>
          <cell r="R230">
            <v>78</v>
          </cell>
          <cell r="S230">
            <v>78</v>
          </cell>
        </row>
        <row r="231">
          <cell r="M231">
            <v>11190227</v>
          </cell>
          <cell r="N231" t="str">
            <v>NGÔ PHƯƠNG ANH</v>
          </cell>
          <cell r="O231" t="str">
            <v>Hệ thống TTQL 61B</v>
          </cell>
          <cell r="P231">
            <v>61</v>
          </cell>
          <cell r="R231">
            <v>81</v>
          </cell>
          <cell r="S231">
            <v>81</v>
          </cell>
        </row>
        <row r="232">
          <cell r="M232">
            <v>11190333</v>
          </cell>
          <cell r="N232" t="str">
            <v>NGUYỄN QUỐC ANH</v>
          </cell>
          <cell r="O232" t="str">
            <v>Hệ thống TTQL 61B</v>
          </cell>
          <cell r="P232">
            <v>61</v>
          </cell>
          <cell r="R232">
            <v>80</v>
          </cell>
          <cell r="S232">
            <v>80</v>
          </cell>
        </row>
        <row r="233">
          <cell r="M233">
            <v>11190512</v>
          </cell>
          <cell r="N233" t="str">
            <v>TẠ QUANG ANH</v>
          </cell>
          <cell r="O233" t="str">
            <v>Hệ thống TTQL 61B</v>
          </cell>
          <cell r="P233">
            <v>61</v>
          </cell>
          <cell r="R233">
            <v>75</v>
          </cell>
          <cell r="S233">
            <v>75</v>
          </cell>
        </row>
        <row r="234">
          <cell r="M234">
            <v>11190645</v>
          </cell>
          <cell r="N234" t="str">
            <v>LÊ NGỌC ÁNH</v>
          </cell>
          <cell r="O234" t="str">
            <v>Hệ thống TTQL 61B</v>
          </cell>
          <cell r="P234">
            <v>61</v>
          </cell>
          <cell r="R234">
            <v>83</v>
          </cell>
          <cell r="S234">
            <v>83</v>
          </cell>
        </row>
        <row r="235">
          <cell r="M235">
            <v>11190650</v>
          </cell>
          <cell r="N235" t="str">
            <v>LỤC THỊ KIM ÁNH</v>
          </cell>
          <cell r="O235" t="str">
            <v>Hệ thống TTQL 61B</v>
          </cell>
          <cell r="P235">
            <v>61</v>
          </cell>
          <cell r="R235">
            <v>81</v>
          </cell>
          <cell r="S235">
            <v>81</v>
          </cell>
        </row>
        <row r="236">
          <cell r="M236">
            <v>11190714</v>
          </cell>
          <cell r="N236" t="str">
            <v>PHẠM QUỐC BẢO</v>
          </cell>
          <cell r="O236" t="str">
            <v>Hệ thống TTQL 61B</v>
          </cell>
          <cell r="P236">
            <v>61</v>
          </cell>
          <cell r="R236">
            <v>82</v>
          </cell>
          <cell r="S236">
            <v>82</v>
          </cell>
        </row>
        <row r="237">
          <cell r="M237">
            <v>11190756</v>
          </cell>
          <cell r="N237" t="str">
            <v>TRẦN THỊ THU CHANG</v>
          </cell>
          <cell r="O237" t="str">
            <v>Hệ thống TTQL 61B</v>
          </cell>
          <cell r="P237">
            <v>61</v>
          </cell>
          <cell r="R237">
            <v>85</v>
          </cell>
          <cell r="S237">
            <v>85</v>
          </cell>
        </row>
        <row r="238">
          <cell r="M238">
            <v>11191030</v>
          </cell>
          <cell r="N238" t="str">
            <v>PHẠM VĂN DIỆN</v>
          </cell>
          <cell r="O238" t="str">
            <v>Hệ thống TTQL 61B</v>
          </cell>
          <cell r="P238">
            <v>61</v>
          </cell>
          <cell r="R238">
            <v>82</v>
          </cell>
          <cell r="S238">
            <v>82</v>
          </cell>
        </row>
        <row r="239">
          <cell r="M239">
            <v>11191058</v>
          </cell>
          <cell r="N239" t="str">
            <v>NGUYỄN THỊ DINH</v>
          </cell>
          <cell r="O239" t="str">
            <v>Hệ thống TTQL 61B</v>
          </cell>
          <cell r="P239">
            <v>61</v>
          </cell>
          <cell r="R239">
            <v>86</v>
          </cell>
          <cell r="S239">
            <v>86</v>
          </cell>
        </row>
        <row r="240">
          <cell r="M240">
            <v>11191345</v>
          </cell>
          <cell r="N240" t="str">
            <v>DƯƠNG THỊ DUYÊN</v>
          </cell>
          <cell r="O240" t="str">
            <v>Hệ thống TTQL 61B</v>
          </cell>
          <cell r="P240">
            <v>61</v>
          </cell>
          <cell r="R240">
            <v>88</v>
          </cell>
          <cell r="S240">
            <v>88</v>
          </cell>
        </row>
        <row r="241">
          <cell r="M241">
            <v>11191441</v>
          </cell>
          <cell r="N241" t="str">
            <v>NGUYỄN THỊ HỒNG GIANG</v>
          </cell>
          <cell r="O241" t="str">
            <v>Hệ thống TTQL 61B</v>
          </cell>
          <cell r="P241">
            <v>61</v>
          </cell>
          <cell r="R241">
            <v>84</v>
          </cell>
          <cell r="S241">
            <v>84</v>
          </cell>
        </row>
        <row r="242">
          <cell r="M242">
            <v>11191471</v>
          </cell>
          <cell r="N242" t="str">
            <v>TRẦN LINH GIANG</v>
          </cell>
          <cell r="O242" t="str">
            <v>Hệ thống TTQL 61B</v>
          </cell>
          <cell r="P242">
            <v>61</v>
          </cell>
          <cell r="R242">
            <v>81</v>
          </cell>
          <cell r="S242">
            <v>81</v>
          </cell>
        </row>
        <row r="243">
          <cell r="M243">
            <v>11191534</v>
          </cell>
          <cell r="N243" t="str">
            <v>NGÔ QUANG HÀ</v>
          </cell>
          <cell r="O243" t="str">
            <v>Hệ thống TTQL 61B</v>
          </cell>
          <cell r="P243">
            <v>61</v>
          </cell>
          <cell r="R243">
            <v>67</v>
          </cell>
          <cell r="S243">
            <v>67</v>
          </cell>
        </row>
        <row r="244">
          <cell r="M244">
            <v>11191619</v>
          </cell>
          <cell r="N244" t="str">
            <v>ĐÀO VĂN HẢI</v>
          </cell>
          <cell r="O244" t="str">
            <v>Hệ thống TTQL 61B</v>
          </cell>
          <cell r="P244">
            <v>61</v>
          </cell>
          <cell r="R244">
            <v>88</v>
          </cell>
          <cell r="S244">
            <v>88</v>
          </cell>
        </row>
        <row r="245">
          <cell r="M245">
            <v>11191697</v>
          </cell>
          <cell r="N245" t="str">
            <v>NGUYỄN THỊ HẰNG</v>
          </cell>
          <cell r="O245" t="str">
            <v>Hệ thống TTQL 61B</v>
          </cell>
          <cell r="P245">
            <v>61</v>
          </cell>
          <cell r="R245">
            <v>85</v>
          </cell>
          <cell r="S245">
            <v>85</v>
          </cell>
        </row>
        <row r="246">
          <cell r="M246">
            <v>11191858</v>
          </cell>
          <cell r="N246" t="str">
            <v>NGUYỄN THỊ THU HIỀN</v>
          </cell>
          <cell r="O246" t="str">
            <v>Hệ thống TTQL 61B</v>
          </cell>
          <cell r="P246">
            <v>61</v>
          </cell>
          <cell r="R246">
            <v>85</v>
          </cell>
          <cell r="S246">
            <v>85</v>
          </cell>
        </row>
        <row r="247">
          <cell r="M247">
            <v>11191948</v>
          </cell>
          <cell r="N247" t="str">
            <v>MAI XUÂN HIẾU</v>
          </cell>
          <cell r="O247" t="str">
            <v>Hệ thống TTQL 61B</v>
          </cell>
          <cell r="P247">
            <v>61</v>
          </cell>
          <cell r="R247">
            <v>69</v>
          </cell>
          <cell r="S247">
            <v>69</v>
          </cell>
        </row>
        <row r="248">
          <cell r="M248">
            <v>11191990</v>
          </cell>
          <cell r="N248" t="str">
            <v>LÊ THỊ HOA</v>
          </cell>
          <cell r="O248" t="str">
            <v>Hệ thống TTQL 61B</v>
          </cell>
          <cell r="P248">
            <v>61</v>
          </cell>
          <cell r="R248">
            <v>85</v>
          </cell>
          <cell r="S248">
            <v>85</v>
          </cell>
        </row>
        <row r="249">
          <cell r="M249">
            <v>11192086</v>
          </cell>
          <cell r="N249" t="str">
            <v>NGUYỄN HUY HOÀNG</v>
          </cell>
          <cell r="O249" t="str">
            <v>Hệ thống TTQL 61B</v>
          </cell>
          <cell r="P249">
            <v>61</v>
          </cell>
          <cell r="R249">
            <v>90</v>
          </cell>
          <cell r="S249">
            <v>90</v>
          </cell>
        </row>
        <row r="250">
          <cell r="M250">
            <v>11192101</v>
          </cell>
          <cell r="N250" t="str">
            <v>PHÍ VIỆT HOÀNG</v>
          </cell>
          <cell r="O250" t="str">
            <v>Hệ thống TTQL 61B</v>
          </cell>
          <cell r="P250">
            <v>61</v>
          </cell>
          <cell r="R250">
            <v>76</v>
          </cell>
          <cell r="S250">
            <v>76</v>
          </cell>
        </row>
        <row r="251">
          <cell r="M251">
            <v>11192127</v>
          </cell>
          <cell r="N251" t="str">
            <v>LÊ THỊ KIM HỒNG</v>
          </cell>
          <cell r="O251" t="str">
            <v>Hệ thống TTQL 61B</v>
          </cell>
          <cell r="P251">
            <v>61</v>
          </cell>
          <cell r="R251">
            <v>83</v>
          </cell>
          <cell r="S251">
            <v>83</v>
          </cell>
        </row>
        <row r="252">
          <cell r="M252">
            <v>11192239</v>
          </cell>
          <cell r="N252" t="str">
            <v>VŨ NGUYỄN HƯNG</v>
          </cell>
          <cell r="O252" t="str">
            <v>Hệ thống TTQL 61B</v>
          </cell>
          <cell r="P252">
            <v>61</v>
          </cell>
          <cell r="R252">
            <v>81</v>
          </cell>
          <cell r="S252">
            <v>81</v>
          </cell>
        </row>
        <row r="253">
          <cell r="M253">
            <v>11192299</v>
          </cell>
          <cell r="N253" t="str">
            <v>NGUYỄN THỊ LAN HƯƠNG</v>
          </cell>
          <cell r="O253" t="str">
            <v>Hệ thống TTQL 61B</v>
          </cell>
          <cell r="P253">
            <v>61</v>
          </cell>
          <cell r="R253">
            <v>78</v>
          </cell>
          <cell r="S253">
            <v>78</v>
          </cell>
        </row>
        <row r="254">
          <cell r="M254">
            <v>11192310</v>
          </cell>
          <cell r="N254" t="str">
            <v>NGUYỄN THU HƯƠNG</v>
          </cell>
          <cell r="O254" t="str">
            <v>Hệ thống TTQL 61B</v>
          </cell>
          <cell r="P254">
            <v>61</v>
          </cell>
          <cell r="R254">
            <v>76</v>
          </cell>
          <cell r="S254">
            <v>76</v>
          </cell>
        </row>
        <row r="255">
          <cell r="M255">
            <v>11192458</v>
          </cell>
          <cell r="N255" t="str">
            <v>NGUYỄN ĐẬU KHÁNH HUYỀN</v>
          </cell>
          <cell r="O255" t="str">
            <v>Hệ thống TTQL 61B</v>
          </cell>
          <cell r="P255">
            <v>61</v>
          </cell>
          <cell r="R255">
            <v>58</v>
          </cell>
          <cell r="S255">
            <v>58</v>
          </cell>
        </row>
        <row r="256">
          <cell r="M256">
            <v>11192586</v>
          </cell>
          <cell r="N256" t="str">
            <v>TRẦN GIA KHIÊM</v>
          </cell>
          <cell r="O256" t="str">
            <v>Hệ thống TTQL 61B</v>
          </cell>
          <cell r="P256">
            <v>61</v>
          </cell>
          <cell r="R256">
            <v>66</v>
          </cell>
          <cell r="S256">
            <v>66</v>
          </cell>
        </row>
        <row r="257">
          <cell r="M257">
            <v>11192618</v>
          </cell>
          <cell r="N257" t="str">
            <v>NGUYỄN TRUNG KIÊN</v>
          </cell>
          <cell r="O257" t="str">
            <v>Hệ thống TTQL 61B</v>
          </cell>
          <cell r="P257">
            <v>61</v>
          </cell>
          <cell r="R257">
            <v>82</v>
          </cell>
          <cell r="S257">
            <v>82</v>
          </cell>
        </row>
        <row r="258">
          <cell r="M258">
            <v>11192832</v>
          </cell>
          <cell r="N258" t="str">
            <v>LÊ ÁNH LINH</v>
          </cell>
          <cell r="O258" t="str">
            <v>Hệ thống TTQL 61B</v>
          </cell>
          <cell r="P258">
            <v>61</v>
          </cell>
          <cell r="R258">
            <v>91</v>
          </cell>
          <cell r="S258">
            <v>91</v>
          </cell>
        </row>
        <row r="259">
          <cell r="M259">
            <v>11193129</v>
          </cell>
          <cell r="N259" t="str">
            <v>PHẠM THÀNH LỘC</v>
          </cell>
          <cell r="O259" t="str">
            <v>Hệ thống TTQL 61B</v>
          </cell>
          <cell r="P259">
            <v>61</v>
          </cell>
          <cell r="R259">
            <v>51</v>
          </cell>
          <cell r="S259">
            <v>51</v>
          </cell>
        </row>
        <row r="260">
          <cell r="M260">
            <v>11193235</v>
          </cell>
          <cell r="N260" t="str">
            <v>PHẠM THỊ HƯƠNG LY</v>
          </cell>
          <cell r="O260" t="str">
            <v>Hệ thống TTQL 61B</v>
          </cell>
          <cell r="P260">
            <v>61</v>
          </cell>
          <cell r="R260">
            <v>74</v>
          </cell>
          <cell r="S260">
            <v>74</v>
          </cell>
        </row>
        <row r="261">
          <cell r="M261">
            <v>11193358</v>
          </cell>
          <cell r="N261" t="str">
            <v>NGUYỄN THỌ MẠNH</v>
          </cell>
          <cell r="O261" t="str">
            <v>Hệ thống TTQL 61B</v>
          </cell>
          <cell r="P261">
            <v>61</v>
          </cell>
          <cell r="R261">
            <v>85</v>
          </cell>
          <cell r="S261">
            <v>85</v>
          </cell>
        </row>
        <row r="262">
          <cell r="M262">
            <v>11193398</v>
          </cell>
          <cell r="N262" t="str">
            <v>HOÀNG ĐỨC MINH</v>
          </cell>
          <cell r="O262" t="str">
            <v>Hệ thống TTQL 61B</v>
          </cell>
          <cell r="P262">
            <v>61</v>
          </cell>
          <cell r="R262">
            <v>91</v>
          </cell>
          <cell r="S262">
            <v>91</v>
          </cell>
        </row>
        <row r="263">
          <cell r="M263">
            <v>11193421</v>
          </cell>
          <cell r="N263" t="str">
            <v>NGUYỄN LÊ MINH</v>
          </cell>
          <cell r="O263" t="str">
            <v>Hệ thống TTQL 61B</v>
          </cell>
          <cell r="P263">
            <v>61</v>
          </cell>
          <cell r="R263">
            <v>61</v>
          </cell>
          <cell r="S263">
            <v>61</v>
          </cell>
        </row>
        <row r="264">
          <cell r="M264">
            <v>11193478</v>
          </cell>
          <cell r="N264" t="str">
            <v>VŨ THỊ NGỌC MINH</v>
          </cell>
          <cell r="O264" t="str">
            <v>Hệ thống TTQL 61B</v>
          </cell>
          <cell r="P264">
            <v>61</v>
          </cell>
          <cell r="R264">
            <v>88</v>
          </cell>
          <cell r="S264">
            <v>88</v>
          </cell>
        </row>
        <row r="265">
          <cell r="M265">
            <v>11193615</v>
          </cell>
          <cell r="N265" t="str">
            <v>ĐỖ THÚY NGA</v>
          </cell>
          <cell r="O265" t="str">
            <v>Hệ thống TTQL 61B</v>
          </cell>
          <cell r="P265">
            <v>61</v>
          </cell>
          <cell r="R265">
            <v>89</v>
          </cell>
          <cell r="S265">
            <v>89</v>
          </cell>
        </row>
        <row r="266">
          <cell r="M266">
            <v>11193661</v>
          </cell>
          <cell r="N266" t="str">
            <v>ĐỖ HỒNG NGÂN</v>
          </cell>
          <cell r="O266" t="str">
            <v>Hệ thống TTQL 61B</v>
          </cell>
          <cell r="P266">
            <v>61</v>
          </cell>
          <cell r="R266">
            <v>85</v>
          </cell>
          <cell r="S266">
            <v>85</v>
          </cell>
        </row>
        <row r="267">
          <cell r="M267">
            <v>11193761</v>
          </cell>
          <cell r="N267" t="str">
            <v>DƯƠNG BẢO NGỌC</v>
          </cell>
          <cell r="O267" t="str">
            <v>Hệ thống TTQL 61B</v>
          </cell>
          <cell r="P267">
            <v>61</v>
          </cell>
          <cell r="R267">
            <v>82</v>
          </cell>
          <cell r="S267">
            <v>82</v>
          </cell>
        </row>
        <row r="268">
          <cell r="M268">
            <v>11193999</v>
          </cell>
          <cell r="N268" t="str">
            <v>NGUYỄN YẾN NHI</v>
          </cell>
          <cell r="O268" t="str">
            <v>Hệ thống TTQL 61B</v>
          </cell>
          <cell r="P268">
            <v>61</v>
          </cell>
          <cell r="R268">
            <v>79</v>
          </cell>
          <cell r="S268">
            <v>79</v>
          </cell>
        </row>
        <row r="269">
          <cell r="M269">
            <v>11194170</v>
          </cell>
          <cell r="N269" t="str">
            <v>CHU MAI PHƯƠNG</v>
          </cell>
          <cell r="O269" t="str">
            <v>Hệ thống TTQL 61B</v>
          </cell>
          <cell r="P269">
            <v>61</v>
          </cell>
          <cell r="R269">
            <v>91</v>
          </cell>
          <cell r="S269">
            <v>91</v>
          </cell>
        </row>
        <row r="270">
          <cell r="M270">
            <v>11194261</v>
          </cell>
          <cell r="N270" t="str">
            <v>NGUYỄN THỊ HIỀN PHƯƠNG</v>
          </cell>
          <cell r="O270" t="str">
            <v>Hệ thống TTQL 61B</v>
          </cell>
          <cell r="P270">
            <v>61</v>
          </cell>
          <cell r="R270">
            <v>77</v>
          </cell>
          <cell r="S270">
            <v>77</v>
          </cell>
        </row>
        <row r="271">
          <cell r="M271">
            <v>11194292</v>
          </cell>
          <cell r="N271" t="str">
            <v>PHẠM THỊ PHƯƠNG</v>
          </cell>
          <cell r="O271" t="str">
            <v>Hệ thống TTQL 61B</v>
          </cell>
          <cell r="P271">
            <v>61</v>
          </cell>
          <cell r="R271">
            <v>86</v>
          </cell>
          <cell r="S271">
            <v>86</v>
          </cell>
        </row>
        <row r="272">
          <cell r="M272">
            <v>11194438</v>
          </cell>
          <cell r="N272" t="str">
            <v>BÙI THỊ DIỄM QUỲNH</v>
          </cell>
          <cell r="O272" t="str">
            <v>Hệ thống TTQL 61B</v>
          </cell>
          <cell r="P272">
            <v>61</v>
          </cell>
          <cell r="R272">
            <v>85</v>
          </cell>
          <cell r="S272">
            <v>85</v>
          </cell>
        </row>
        <row r="273">
          <cell r="M273">
            <v>11194504</v>
          </cell>
          <cell r="N273" t="str">
            <v>NGUYỄN THÚY QUỲNH</v>
          </cell>
          <cell r="O273" t="str">
            <v>Hệ thống TTQL 61B</v>
          </cell>
          <cell r="P273">
            <v>61</v>
          </cell>
          <cell r="R273">
            <v>69</v>
          </cell>
          <cell r="S273">
            <v>69</v>
          </cell>
        </row>
        <row r="274">
          <cell r="M274">
            <v>11194548</v>
          </cell>
          <cell r="N274" t="str">
            <v>HÀ TRẦN LÂM SƠN</v>
          </cell>
          <cell r="O274" t="str">
            <v>Hệ thống TTQL 61B</v>
          </cell>
          <cell r="P274">
            <v>61</v>
          </cell>
          <cell r="R274">
            <v>60</v>
          </cell>
          <cell r="S274">
            <v>60</v>
          </cell>
        </row>
        <row r="275">
          <cell r="M275">
            <v>11194621</v>
          </cell>
          <cell r="N275" t="str">
            <v>NGUYỄN THỊ TÂN</v>
          </cell>
          <cell r="O275" t="str">
            <v>Hệ thống TTQL 61B</v>
          </cell>
          <cell r="P275">
            <v>61</v>
          </cell>
          <cell r="R275">
            <v>66</v>
          </cell>
          <cell r="S275">
            <v>66</v>
          </cell>
        </row>
        <row r="276">
          <cell r="M276">
            <v>11194818</v>
          </cell>
          <cell r="N276" t="str">
            <v>NGUYỄN THỊ THẢO</v>
          </cell>
          <cell r="O276" t="str">
            <v>Hệ thống TTQL 61B</v>
          </cell>
          <cell r="P276">
            <v>61</v>
          </cell>
          <cell r="R276">
            <v>84</v>
          </cell>
          <cell r="S276">
            <v>84</v>
          </cell>
        </row>
        <row r="277">
          <cell r="M277">
            <v>11194847</v>
          </cell>
          <cell r="N277" t="str">
            <v>PHẠM PHƯƠNG THẢO</v>
          </cell>
          <cell r="O277" t="str">
            <v>Hệ thống TTQL 61B</v>
          </cell>
          <cell r="P277">
            <v>61</v>
          </cell>
          <cell r="R277">
            <v>83</v>
          </cell>
          <cell r="S277">
            <v>83</v>
          </cell>
        </row>
        <row r="278">
          <cell r="M278">
            <v>11194928</v>
          </cell>
          <cell r="N278" t="str">
            <v>ĐÀO THỊ THOAN</v>
          </cell>
          <cell r="O278" t="str">
            <v>Hệ thống TTQL 61B</v>
          </cell>
          <cell r="P278">
            <v>61</v>
          </cell>
          <cell r="R278">
            <v>81</v>
          </cell>
          <cell r="S278">
            <v>81</v>
          </cell>
        </row>
        <row r="279">
          <cell r="M279">
            <v>11195006</v>
          </cell>
          <cell r="N279" t="str">
            <v>NGUYỄN THỊ THƯƠNG</v>
          </cell>
          <cell r="O279" t="str">
            <v>Hệ thống TTQL 61B</v>
          </cell>
          <cell r="P279">
            <v>61</v>
          </cell>
          <cell r="R279">
            <v>81</v>
          </cell>
          <cell r="S279">
            <v>81</v>
          </cell>
        </row>
        <row r="280">
          <cell r="M280">
            <v>11195016</v>
          </cell>
          <cell r="N280" t="str">
            <v>TRẦN HOÀI THƯƠNG</v>
          </cell>
          <cell r="O280" t="str">
            <v>Hệ thống TTQL 61B</v>
          </cell>
          <cell r="P280">
            <v>61</v>
          </cell>
          <cell r="R280">
            <v>81</v>
          </cell>
          <cell r="S280">
            <v>81</v>
          </cell>
        </row>
        <row r="281">
          <cell r="M281">
            <v>11195055</v>
          </cell>
          <cell r="N281" t="str">
            <v>ĐỚI THỊ THÙY</v>
          </cell>
          <cell r="O281" t="str">
            <v>Hệ thống TTQL 61B</v>
          </cell>
          <cell r="P281">
            <v>61</v>
          </cell>
          <cell r="R281">
            <v>71</v>
          </cell>
          <cell r="S281">
            <v>71</v>
          </cell>
        </row>
        <row r="282">
          <cell r="M282">
            <v>11195069</v>
          </cell>
          <cell r="N282" t="str">
            <v>ĐỖ THỊ THANH THỦY</v>
          </cell>
          <cell r="O282" t="str">
            <v>Hệ thống TTQL 61B</v>
          </cell>
          <cell r="P282">
            <v>61</v>
          </cell>
          <cell r="R282">
            <v>88</v>
          </cell>
          <cell r="S282">
            <v>88</v>
          </cell>
        </row>
        <row r="283">
          <cell r="M283">
            <v>11195120</v>
          </cell>
          <cell r="N283" t="str">
            <v>TRẦN ĐÌNH TIẾN</v>
          </cell>
          <cell r="O283" t="str">
            <v>Hệ thống TTQL 61B</v>
          </cell>
          <cell r="P283">
            <v>61</v>
          </cell>
          <cell r="R283">
            <v>67</v>
          </cell>
          <cell r="S283">
            <v>67</v>
          </cell>
        </row>
        <row r="284">
          <cell r="M284">
            <v>11195175</v>
          </cell>
          <cell r="N284" t="str">
            <v>NGUYỄN TRẦN BẢO TRÂM</v>
          </cell>
          <cell r="O284" t="str">
            <v>Hệ thống TTQL 61B</v>
          </cell>
          <cell r="P284">
            <v>61</v>
          </cell>
          <cell r="R284">
            <v>73</v>
          </cell>
          <cell r="S284">
            <v>73</v>
          </cell>
        </row>
        <row r="285">
          <cell r="M285">
            <v>11195351</v>
          </cell>
          <cell r="N285" t="str">
            <v>NGUYỄN THỊ THẢO TRANG</v>
          </cell>
          <cell r="O285" t="str">
            <v>Hệ thống TTQL 61B</v>
          </cell>
          <cell r="P285">
            <v>61</v>
          </cell>
          <cell r="R285">
            <v>83</v>
          </cell>
          <cell r="S285">
            <v>83</v>
          </cell>
        </row>
        <row r="286">
          <cell r="M286">
            <v>11195387</v>
          </cell>
          <cell r="N286" t="str">
            <v>NÔNG THỊ TRANG</v>
          </cell>
          <cell r="O286" t="str">
            <v>Hệ thống TTQL 61B</v>
          </cell>
          <cell r="P286">
            <v>61</v>
          </cell>
          <cell r="R286">
            <v>80</v>
          </cell>
          <cell r="S286">
            <v>80</v>
          </cell>
        </row>
        <row r="287">
          <cell r="M287">
            <v>11195625</v>
          </cell>
          <cell r="N287" t="str">
            <v>NGUYỄN MINH TÙNG</v>
          </cell>
          <cell r="O287" t="str">
            <v>Hệ thống TTQL 61B</v>
          </cell>
          <cell r="P287">
            <v>61</v>
          </cell>
          <cell r="R287">
            <v>78</v>
          </cell>
          <cell r="S287">
            <v>78</v>
          </cell>
        </row>
        <row r="288">
          <cell r="M288">
            <v>11195666</v>
          </cell>
          <cell r="N288" t="str">
            <v>ĐỖ THỊ MỸ UYÊN</v>
          </cell>
          <cell r="O288" t="str">
            <v>Hệ thống TTQL 61B</v>
          </cell>
          <cell r="P288">
            <v>61</v>
          </cell>
          <cell r="R288">
            <v>81</v>
          </cell>
          <cell r="S288">
            <v>81</v>
          </cell>
        </row>
        <row r="289">
          <cell r="M289">
            <v>11195895</v>
          </cell>
          <cell r="N289" t="str">
            <v>NGUYỄN HẢI YẾN</v>
          </cell>
          <cell r="O289" t="str">
            <v>Hệ thống TTQL 61B</v>
          </cell>
          <cell r="P289">
            <v>61</v>
          </cell>
          <cell r="R289">
            <v>82</v>
          </cell>
          <cell r="S289">
            <v>82</v>
          </cell>
        </row>
        <row r="290">
          <cell r="M290">
            <v>11196402</v>
          </cell>
          <cell r="N290" t="str">
            <v>HOÀNG ĐỨC THẮNG</v>
          </cell>
          <cell r="O290" t="str">
            <v>Hệ thống TTQL 61B</v>
          </cell>
          <cell r="P290">
            <v>61</v>
          </cell>
          <cell r="R290">
            <v>73</v>
          </cell>
          <cell r="S290">
            <v>73</v>
          </cell>
        </row>
        <row r="291">
          <cell r="M291">
            <v>11180132</v>
          </cell>
          <cell r="N291" t="str">
            <v>ĐỖ TUẤN ANH</v>
          </cell>
          <cell r="O291" t="str">
            <v>Công nghệ thông tin 60A</v>
          </cell>
          <cell r="P291">
            <v>60</v>
          </cell>
          <cell r="R291">
            <v>85</v>
          </cell>
          <cell r="S291">
            <v>85</v>
          </cell>
        </row>
        <row r="292">
          <cell r="M292">
            <v>11180257</v>
          </cell>
          <cell r="N292" t="str">
            <v>NGUYỄN DUY ANH</v>
          </cell>
          <cell r="O292" t="str">
            <v>Công nghệ thông tin 60A</v>
          </cell>
          <cell r="P292">
            <v>60</v>
          </cell>
          <cell r="R292">
            <v>60</v>
          </cell>
          <cell r="S292">
            <v>60</v>
          </cell>
        </row>
        <row r="293">
          <cell r="M293">
            <v>11180275</v>
          </cell>
          <cell r="N293" t="str">
            <v>NGUYỄN LAN ANH</v>
          </cell>
          <cell r="O293" t="str">
            <v>Công nghệ thông tin 60A</v>
          </cell>
          <cell r="P293">
            <v>60</v>
          </cell>
          <cell r="R293">
            <v>80</v>
          </cell>
          <cell r="S293">
            <v>80</v>
          </cell>
        </row>
        <row r="294">
          <cell r="M294">
            <v>11180646</v>
          </cell>
          <cell r="N294" t="str">
            <v>TẠ QUỐC BẢO</v>
          </cell>
          <cell r="O294" t="str">
            <v>Công nghệ thông tin 60A</v>
          </cell>
          <cell r="P294">
            <v>60</v>
          </cell>
          <cell r="R294">
            <v>84</v>
          </cell>
          <cell r="S294">
            <v>84</v>
          </cell>
        </row>
        <row r="295">
          <cell r="M295">
            <v>11180663</v>
          </cell>
          <cell r="N295" t="str">
            <v>ĐINH THỊ BÌNH</v>
          </cell>
          <cell r="O295" t="str">
            <v>Công nghệ thông tin 60A</v>
          </cell>
          <cell r="P295">
            <v>60</v>
          </cell>
          <cell r="R295">
            <v>95</v>
          </cell>
          <cell r="S295">
            <v>95</v>
          </cell>
        </row>
        <row r="296">
          <cell r="M296">
            <v>11180830</v>
          </cell>
          <cell r="N296" t="str">
            <v>NGUYỄN ĐỨC CHUNG</v>
          </cell>
          <cell r="O296" t="str">
            <v>Công nghệ thông tin 60A</v>
          </cell>
          <cell r="P296">
            <v>60</v>
          </cell>
          <cell r="R296">
            <v>81</v>
          </cell>
          <cell r="S296">
            <v>81</v>
          </cell>
        </row>
        <row r="297">
          <cell r="M297">
            <v>11180849</v>
          </cell>
          <cell r="N297" t="str">
            <v>ĐỖ QUỐC CƯỜNG</v>
          </cell>
          <cell r="O297" t="str">
            <v>Công nghệ thông tin 60A</v>
          </cell>
          <cell r="P297">
            <v>60</v>
          </cell>
          <cell r="R297">
            <v>65</v>
          </cell>
          <cell r="S297">
            <v>65</v>
          </cell>
        </row>
        <row r="298">
          <cell r="M298">
            <v>11180890</v>
          </cell>
          <cell r="N298" t="str">
            <v>VŨ HÀ ĐĂNG</v>
          </cell>
          <cell r="O298" t="str">
            <v>Công nghệ thông tin 60A</v>
          </cell>
          <cell r="P298">
            <v>60</v>
          </cell>
          <cell r="R298">
            <v>84</v>
          </cell>
          <cell r="S298">
            <v>84</v>
          </cell>
        </row>
        <row r="299">
          <cell r="M299">
            <v>11180901</v>
          </cell>
          <cell r="N299" t="str">
            <v>HÀ DUY ĐẠT</v>
          </cell>
          <cell r="O299" t="str">
            <v>Công nghệ thông tin 60A</v>
          </cell>
          <cell r="P299">
            <v>60</v>
          </cell>
          <cell r="R299">
            <v>69</v>
          </cell>
          <cell r="S299">
            <v>69</v>
          </cell>
        </row>
        <row r="300">
          <cell r="M300">
            <v>11180903</v>
          </cell>
          <cell r="N300" t="str">
            <v>LÊ ĐÌNH ĐẠT</v>
          </cell>
          <cell r="O300" t="str">
            <v>Công nghệ thông tin 60A</v>
          </cell>
          <cell r="P300">
            <v>60</v>
          </cell>
          <cell r="R300">
            <v>88</v>
          </cell>
          <cell r="S300">
            <v>88</v>
          </cell>
        </row>
        <row r="301">
          <cell r="M301">
            <v>11180991</v>
          </cell>
          <cell r="N301" t="str">
            <v>NGUYỄN HOÀI ĐỨC</v>
          </cell>
          <cell r="O301" t="str">
            <v>Công nghệ thông tin 60A</v>
          </cell>
          <cell r="P301">
            <v>60</v>
          </cell>
          <cell r="R301">
            <v>81</v>
          </cell>
          <cell r="S301">
            <v>81</v>
          </cell>
        </row>
        <row r="302">
          <cell r="M302">
            <v>11181125</v>
          </cell>
          <cell r="N302" t="str">
            <v>NGUYỄN THÙY DƯƠNG</v>
          </cell>
          <cell r="O302" t="str">
            <v>Công nghệ thông tin 60A</v>
          </cell>
          <cell r="P302">
            <v>60</v>
          </cell>
          <cell r="R302">
            <v>82</v>
          </cell>
          <cell r="S302">
            <v>82</v>
          </cell>
        </row>
        <row r="303">
          <cell r="M303">
            <v>11181155</v>
          </cell>
          <cell r="N303" t="str">
            <v>ĐINH NGỌC DUY</v>
          </cell>
          <cell r="O303" t="str">
            <v>Công nghệ thông tin 60A</v>
          </cell>
          <cell r="P303">
            <v>60</v>
          </cell>
          <cell r="R303">
            <v>60</v>
          </cell>
          <cell r="S303">
            <v>60</v>
          </cell>
        </row>
        <row r="304">
          <cell r="M304">
            <v>11181268</v>
          </cell>
          <cell r="N304" t="str">
            <v>TRẦN ĐỨC GIANG</v>
          </cell>
          <cell r="O304" t="str">
            <v>Công nghệ thông tin 60A</v>
          </cell>
          <cell r="P304">
            <v>60</v>
          </cell>
          <cell r="R304">
            <v>84</v>
          </cell>
          <cell r="S304">
            <v>84</v>
          </cell>
        </row>
        <row r="305">
          <cell r="M305">
            <v>11181386</v>
          </cell>
          <cell r="N305" t="str">
            <v>PHẠM THU HÀ</v>
          </cell>
          <cell r="O305" t="str">
            <v>Công nghệ thông tin 60A</v>
          </cell>
          <cell r="P305">
            <v>60</v>
          </cell>
          <cell r="R305">
            <v>92</v>
          </cell>
          <cell r="S305">
            <v>92</v>
          </cell>
        </row>
        <row r="306">
          <cell r="M306">
            <v>11181440</v>
          </cell>
          <cell r="N306" t="str">
            <v>NGUYỄN THANH HẢI</v>
          </cell>
          <cell r="O306" t="str">
            <v>Công nghệ thông tin 60A</v>
          </cell>
          <cell r="P306">
            <v>60</v>
          </cell>
          <cell r="R306">
            <v>71</v>
          </cell>
          <cell r="S306">
            <v>71</v>
          </cell>
        </row>
        <row r="307">
          <cell r="M307">
            <v>11181480</v>
          </cell>
          <cell r="N307" t="str">
            <v>ĐỖ THỊ THU HẰNG</v>
          </cell>
          <cell r="O307" t="str">
            <v>Công nghệ thông tin 60A</v>
          </cell>
          <cell r="P307">
            <v>60</v>
          </cell>
          <cell r="R307">
            <v>75</v>
          </cell>
          <cell r="S307">
            <v>75</v>
          </cell>
        </row>
        <row r="308">
          <cell r="M308">
            <v>11181619</v>
          </cell>
          <cell r="N308" t="str">
            <v>TRẦN THỊ HẠNH</v>
          </cell>
          <cell r="O308" t="str">
            <v>Công nghệ thông tin 60A</v>
          </cell>
          <cell r="P308">
            <v>60</v>
          </cell>
          <cell r="R308">
            <v>88</v>
          </cell>
          <cell r="S308">
            <v>88</v>
          </cell>
        </row>
        <row r="309">
          <cell r="M309">
            <v>11181680</v>
          </cell>
          <cell r="N309" t="str">
            <v>NGUYỄN THỊ THU HIỀN</v>
          </cell>
          <cell r="O309" t="str">
            <v>Công nghệ thông tin 60A</v>
          </cell>
          <cell r="P309">
            <v>60</v>
          </cell>
          <cell r="R309">
            <v>81</v>
          </cell>
          <cell r="S309">
            <v>81</v>
          </cell>
        </row>
        <row r="310">
          <cell r="M310">
            <v>11181764</v>
          </cell>
          <cell r="N310" t="str">
            <v>NGUYỄN QUANG HIẾU</v>
          </cell>
          <cell r="O310" t="str">
            <v>Công nghệ thông tin 60A</v>
          </cell>
          <cell r="P310">
            <v>60</v>
          </cell>
          <cell r="R310">
            <v>60</v>
          </cell>
          <cell r="S310">
            <v>60</v>
          </cell>
        </row>
        <row r="311">
          <cell r="M311">
            <v>11181879</v>
          </cell>
          <cell r="N311" t="str">
            <v>HOÀNG THỊ NHƯ HOÀI</v>
          </cell>
          <cell r="O311" t="str">
            <v>Công nghệ thông tin 60A</v>
          </cell>
          <cell r="P311">
            <v>60</v>
          </cell>
          <cell r="R311">
            <v>88</v>
          </cell>
          <cell r="S311">
            <v>88</v>
          </cell>
        </row>
        <row r="312">
          <cell r="M312">
            <v>11181922</v>
          </cell>
          <cell r="N312" t="str">
            <v>NGUYỄN HUY HOÀNG</v>
          </cell>
          <cell r="O312" t="str">
            <v>Công nghệ thông tin 60A</v>
          </cell>
          <cell r="P312">
            <v>60</v>
          </cell>
          <cell r="R312">
            <v>100</v>
          </cell>
          <cell r="S312">
            <v>100</v>
          </cell>
        </row>
        <row r="313">
          <cell r="M313">
            <v>11181945</v>
          </cell>
          <cell r="N313" t="str">
            <v>TRẦN VĨNH HOÀNG</v>
          </cell>
          <cell r="O313" t="str">
            <v>Công nghệ thông tin 60A</v>
          </cell>
          <cell r="P313">
            <v>60</v>
          </cell>
          <cell r="R313">
            <v>73</v>
          </cell>
          <cell r="S313">
            <v>73</v>
          </cell>
        </row>
        <row r="314">
          <cell r="M314">
            <v>11181953</v>
          </cell>
          <cell r="N314" t="str">
            <v>VŨ XUÂN HOÀNG</v>
          </cell>
          <cell r="O314" t="str">
            <v>Công nghệ thông tin 60A</v>
          </cell>
          <cell r="P314">
            <v>60</v>
          </cell>
          <cell r="R314">
            <v>80</v>
          </cell>
          <cell r="S314">
            <v>80</v>
          </cell>
        </row>
        <row r="315">
          <cell r="M315">
            <v>11181978</v>
          </cell>
          <cell r="N315" t="str">
            <v>NGUYỄN SINH HUÂN</v>
          </cell>
          <cell r="O315" t="str">
            <v>Công nghệ thông tin 60A</v>
          </cell>
          <cell r="P315">
            <v>60</v>
          </cell>
          <cell r="R315">
            <v>83</v>
          </cell>
          <cell r="S315">
            <v>83</v>
          </cell>
        </row>
        <row r="316">
          <cell r="M316">
            <v>11182052</v>
          </cell>
          <cell r="N316" t="str">
            <v>NGUYỄN NHƯ HƯNG</v>
          </cell>
          <cell r="O316" t="str">
            <v>Công nghệ thông tin 60A</v>
          </cell>
          <cell r="P316">
            <v>60</v>
          </cell>
          <cell r="R316">
            <v>80</v>
          </cell>
          <cell r="S316">
            <v>80</v>
          </cell>
        </row>
        <row r="317">
          <cell r="M317">
            <v>11182056</v>
          </cell>
          <cell r="N317" t="str">
            <v>NGUYỄN THIÊN HƯNG</v>
          </cell>
          <cell r="O317" t="str">
            <v>Công nghệ thông tin 60A</v>
          </cell>
          <cell r="P317">
            <v>60</v>
          </cell>
          <cell r="R317">
            <v>83</v>
          </cell>
          <cell r="S317">
            <v>83</v>
          </cell>
        </row>
        <row r="318">
          <cell r="M318">
            <v>11182219</v>
          </cell>
          <cell r="N318" t="str">
            <v>NGUYỄN QUANG HUY</v>
          </cell>
          <cell r="O318" t="str">
            <v>Công nghệ thông tin 60A</v>
          </cell>
          <cell r="P318">
            <v>60</v>
          </cell>
          <cell r="R318">
            <v>83</v>
          </cell>
          <cell r="S318">
            <v>83</v>
          </cell>
        </row>
        <row r="319">
          <cell r="M319">
            <v>11182230</v>
          </cell>
          <cell r="N319" t="str">
            <v>PHẠM ĐỨC HUY</v>
          </cell>
          <cell r="O319" t="str">
            <v>Công nghệ thông tin 60A</v>
          </cell>
          <cell r="P319">
            <v>60</v>
          </cell>
          <cell r="R319">
            <v>85</v>
          </cell>
          <cell r="S319">
            <v>85</v>
          </cell>
        </row>
        <row r="320">
          <cell r="M320">
            <v>11182296</v>
          </cell>
          <cell r="N320" t="str">
            <v>LƯU THANH HUYỀN</v>
          </cell>
          <cell r="O320" t="str">
            <v>Công nghệ thông tin 60A</v>
          </cell>
          <cell r="P320">
            <v>60</v>
          </cell>
          <cell r="R320">
            <v>73</v>
          </cell>
          <cell r="S320">
            <v>73</v>
          </cell>
        </row>
        <row r="321">
          <cell r="M321">
            <v>11182382</v>
          </cell>
          <cell r="N321" t="str">
            <v>ĐỖ ĐỨC KHẢI</v>
          </cell>
          <cell r="O321" t="str">
            <v>Công nghệ thông tin 60A</v>
          </cell>
          <cell r="P321">
            <v>60</v>
          </cell>
          <cell r="R321">
            <v>86</v>
          </cell>
          <cell r="S321">
            <v>86</v>
          </cell>
        </row>
        <row r="322">
          <cell r="M322">
            <v>11182462</v>
          </cell>
          <cell r="N322" t="str">
            <v>NGUYỄN TRUNG KIÊN</v>
          </cell>
          <cell r="O322" t="str">
            <v>Công nghệ thông tin 60A</v>
          </cell>
          <cell r="P322">
            <v>60</v>
          </cell>
          <cell r="R322">
            <v>93</v>
          </cell>
          <cell r="S322">
            <v>93</v>
          </cell>
        </row>
        <row r="323">
          <cell r="M323">
            <v>11182985</v>
          </cell>
          <cell r="N323" t="str">
            <v>TRẦN THANH LOAN</v>
          </cell>
          <cell r="O323" t="str">
            <v>Công nghệ thông tin 60A</v>
          </cell>
          <cell r="P323">
            <v>60</v>
          </cell>
          <cell r="R323">
            <v>88</v>
          </cell>
          <cell r="S323">
            <v>88</v>
          </cell>
        </row>
        <row r="324">
          <cell r="M324">
            <v>11183010</v>
          </cell>
          <cell r="N324" t="str">
            <v>ĐẶNG TUẤN LONG</v>
          </cell>
          <cell r="O324" t="str">
            <v>Công nghệ thông tin 60A</v>
          </cell>
          <cell r="P324">
            <v>60</v>
          </cell>
          <cell r="R324">
            <v>60</v>
          </cell>
          <cell r="S324">
            <v>60</v>
          </cell>
        </row>
        <row r="325">
          <cell r="M325">
            <v>11183035</v>
          </cell>
          <cell r="N325" t="str">
            <v>GIÁP GIA LONG</v>
          </cell>
          <cell r="O325" t="str">
            <v>Công nghệ thông tin 60A</v>
          </cell>
          <cell r="P325">
            <v>60</v>
          </cell>
          <cell r="R325">
            <v>70</v>
          </cell>
          <cell r="S325">
            <v>70</v>
          </cell>
        </row>
        <row r="326">
          <cell r="M326">
            <v>11183040</v>
          </cell>
          <cell r="N326" t="str">
            <v>HOÀNG LONG</v>
          </cell>
          <cell r="O326" t="str">
            <v>Công nghệ thông tin 60A</v>
          </cell>
          <cell r="P326">
            <v>60</v>
          </cell>
          <cell r="R326">
            <v>90</v>
          </cell>
          <cell r="S326">
            <v>90</v>
          </cell>
        </row>
        <row r="327">
          <cell r="M327">
            <v>11183069</v>
          </cell>
          <cell r="N327" t="str">
            <v>NGUYỄN HOÀNG LONG</v>
          </cell>
          <cell r="O327" t="str">
            <v>Công nghệ thông tin 60A</v>
          </cell>
          <cell r="P327">
            <v>60</v>
          </cell>
          <cell r="R327">
            <v>81</v>
          </cell>
          <cell r="S327">
            <v>81</v>
          </cell>
        </row>
        <row r="328">
          <cell r="M328">
            <v>11183262</v>
          </cell>
          <cell r="N328" t="str">
            <v>TRẦN THỊ MAI</v>
          </cell>
          <cell r="O328" t="str">
            <v>Công nghệ thông tin 60A</v>
          </cell>
          <cell r="P328">
            <v>60</v>
          </cell>
          <cell r="R328">
            <v>93</v>
          </cell>
          <cell r="S328">
            <v>93</v>
          </cell>
        </row>
        <row r="329">
          <cell r="M329">
            <v>11183372</v>
          </cell>
          <cell r="N329" t="str">
            <v>PHẠM HẢI MINH</v>
          </cell>
          <cell r="O329" t="str">
            <v>Công nghệ thông tin 60A</v>
          </cell>
          <cell r="P329">
            <v>60</v>
          </cell>
          <cell r="R329">
            <v>60</v>
          </cell>
          <cell r="S329">
            <v>60</v>
          </cell>
        </row>
        <row r="330">
          <cell r="M330">
            <v>11183460</v>
          </cell>
          <cell r="N330" t="str">
            <v>NGUYỄN HOÀNG NAM</v>
          </cell>
          <cell r="O330" t="str">
            <v>Công nghệ thông tin 60A</v>
          </cell>
          <cell r="P330">
            <v>60</v>
          </cell>
          <cell r="R330">
            <v>90</v>
          </cell>
          <cell r="S330">
            <v>90</v>
          </cell>
        </row>
        <row r="331">
          <cell r="M331">
            <v>11183466</v>
          </cell>
          <cell r="N331" t="str">
            <v>NGUYỄN TRUNG NAM</v>
          </cell>
          <cell r="O331" t="str">
            <v>Công nghệ thông tin 60A</v>
          </cell>
          <cell r="P331">
            <v>60</v>
          </cell>
          <cell r="R331">
            <v>86</v>
          </cell>
          <cell r="S331">
            <v>86</v>
          </cell>
        </row>
        <row r="332">
          <cell r="M332">
            <v>11183676</v>
          </cell>
          <cell r="N332" t="str">
            <v>NGUYỄN THỊ NGỌC</v>
          </cell>
          <cell r="O332" t="str">
            <v>Công nghệ thông tin 60A</v>
          </cell>
          <cell r="P332">
            <v>60</v>
          </cell>
          <cell r="R332">
            <v>84</v>
          </cell>
          <cell r="S332">
            <v>84</v>
          </cell>
        </row>
        <row r="333">
          <cell r="M333">
            <v>11183826</v>
          </cell>
          <cell r="N333" t="str">
            <v>PHAN YẾN NHI</v>
          </cell>
          <cell r="O333" t="str">
            <v>Công nghệ thông tin 60A</v>
          </cell>
          <cell r="P333">
            <v>60</v>
          </cell>
          <cell r="R333">
            <v>83</v>
          </cell>
          <cell r="S333">
            <v>83</v>
          </cell>
        </row>
        <row r="334">
          <cell r="M334">
            <v>11183931</v>
          </cell>
          <cell r="N334" t="str">
            <v>LÝ HỮU PHONG</v>
          </cell>
          <cell r="O334" t="str">
            <v>Công nghệ thông tin 60A</v>
          </cell>
          <cell r="P334">
            <v>60</v>
          </cell>
          <cell r="R334">
            <v>93</v>
          </cell>
          <cell r="S334">
            <v>93</v>
          </cell>
        </row>
        <row r="335">
          <cell r="M335">
            <v>11184160</v>
          </cell>
          <cell r="N335" t="str">
            <v>ĐỚI ĐĂNG QUANG</v>
          </cell>
          <cell r="O335" t="str">
            <v>Công nghệ thông tin 60A</v>
          </cell>
          <cell r="P335">
            <v>60</v>
          </cell>
          <cell r="R335">
            <v>84</v>
          </cell>
          <cell r="S335">
            <v>84</v>
          </cell>
        </row>
        <row r="336">
          <cell r="M336">
            <v>11184178</v>
          </cell>
          <cell r="N336" t="str">
            <v>TRẦN ĐỨC QUANG</v>
          </cell>
          <cell r="O336" t="str">
            <v>Công nghệ thông tin 60A</v>
          </cell>
          <cell r="P336">
            <v>60</v>
          </cell>
          <cell r="R336">
            <v>88</v>
          </cell>
          <cell r="S336">
            <v>88</v>
          </cell>
        </row>
        <row r="337">
          <cell r="M337">
            <v>11184301</v>
          </cell>
          <cell r="N337" t="str">
            <v>CAO HÙNG SƠN</v>
          </cell>
          <cell r="O337" t="str">
            <v>Công nghệ thông tin 60A</v>
          </cell>
          <cell r="P337">
            <v>60</v>
          </cell>
          <cell r="R337">
            <v>80</v>
          </cell>
          <cell r="S337">
            <v>80</v>
          </cell>
        </row>
        <row r="338">
          <cell r="M338">
            <v>11184414</v>
          </cell>
          <cell r="N338" t="str">
            <v>PHẠM ĐỨC THẮNG</v>
          </cell>
          <cell r="O338" t="str">
            <v>Công nghệ thông tin 60A</v>
          </cell>
          <cell r="P338">
            <v>60</v>
          </cell>
          <cell r="R338">
            <v>88</v>
          </cell>
          <cell r="S338">
            <v>88</v>
          </cell>
        </row>
        <row r="339">
          <cell r="M339">
            <v>11184416</v>
          </cell>
          <cell r="N339" t="str">
            <v>THÂN ĐỨC THẮNG</v>
          </cell>
          <cell r="O339" t="str">
            <v>Công nghệ thông tin 60A</v>
          </cell>
          <cell r="P339">
            <v>60</v>
          </cell>
          <cell r="R339">
            <v>72</v>
          </cell>
          <cell r="S339">
            <v>72</v>
          </cell>
        </row>
        <row r="340">
          <cell r="M340">
            <v>11184494</v>
          </cell>
          <cell r="N340" t="str">
            <v>TRƯƠNG CÔNG THÀNH</v>
          </cell>
          <cell r="O340" t="str">
            <v>Công nghệ thông tin 60A</v>
          </cell>
          <cell r="P340">
            <v>60</v>
          </cell>
          <cell r="R340">
            <v>70</v>
          </cell>
          <cell r="S340">
            <v>70</v>
          </cell>
        </row>
        <row r="341">
          <cell r="M341">
            <v>11184663</v>
          </cell>
          <cell r="N341" t="str">
            <v>NGUYỄN NGỌC THẾ</v>
          </cell>
          <cell r="O341" t="str">
            <v>Công nghệ thông tin 60A</v>
          </cell>
          <cell r="P341">
            <v>60</v>
          </cell>
          <cell r="R341">
            <v>82</v>
          </cell>
          <cell r="S341">
            <v>82</v>
          </cell>
        </row>
        <row r="342">
          <cell r="M342">
            <v>11184693</v>
          </cell>
          <cell r="N342" t="str">
            <v>NGÔ VĂN THỌ</v>
          </cell>
          <cell r="O342" t="str">
            <v>Công nghệ thông tin 60A</v>
          </cell>
          <cell r="P342">
            <v>60</v>
          </cell>
          <cell r="R342">
            <v>70</v>
          </cell>
          <cell r="S342">
            <v>70</v>
          </cell>
        </row>
        <row r="343">
          <cell r="M343">
            <v>11184816</v>
          </cell>
          <cell r="N343" t="str">
            <v>NGUYỄN KIỀU THÚY</v>
          </cell>
          <cell r="O343" t="str">
            <v>Công nghệ thông tin 60A</v>
          </cell>
          <cell r="P343">
            <v>60</v>
          </cell>
          <cell r="R343">
            <v>83</v>
          </cell>
          <cell r="S343">
            <v>83</v>
          </cell>
        </row>
        <row r="344">
          <cell r="M344">
            <v>11185135</v>
          </cell>
          <cell r="N344" t="str">
            <v>NGUYỄN THỊ ÁNH TRANG</v>
          </cell>
          <cell r="O344" t="str">
            <v>Công nghệ thông tin 60A</v>
          </cell>
          <cell r="P344">
            <v>60</v>
          </cell>
          <cell r="R344">
            <v>87</v>
          </cell>
          <cell r="S344">
            <v>87</v>
          </cell>
        </row>
        <row r="345">
          <cell r="M345">
            <v>11185143</v>
          </cell>
          <cell r="N345" t="str">
            <v>NGUYỄN THỊ KIỀU TRANG</v>
          </cell>
          <cell r="O345" t="str">
            <v>Công nghệ thông tin 60A</v>
          </cell>
          <cell r="P345">
            <v>60</v>
          </cell>
          <cell r="R345">
            <v>87</v>
          </cell>
          <cell r="S345">
            <v>87</v>
          </cell>
        </row>
        <row r="346">
          <cell r="M346">
            <v>11185327</v>
          </cell>
          <cell r="N346" t="str">
            <v>NGUYỄN ĐỨC TRƯỜNG</v>
          </cell>
          <cell r="O346" t="str">
            <v>Công nghệ thông tin 60A</v>
          </cell>
          <cell r="P346">
            <v>60</v>
          </cell>
          <cell r="R346">
            <v>81</v>
          </cell>
          <cell r="S346">
            <v>81</v>
          </cell>
        </row>
        <row r="347">
          <cell r="M347">
            <v>11185410</v>
          </cell>
          <cell r="N347" t="str">
            <v>KIỀU XUÂN TÙNG</v>
          </cell>
          <cell r="O347" t="str">
            <v>Công nghệ thông tin 60A</v>
          </cell>
          <cell r="P347">
            <v>60</v>
          </cell>
          <cell r="R347">
            <v>70</v>
          </cell>
          <cell r="S347">
            <v>70</v>
          </cell>
        </row>
        <row r="348">
          <cell r="M348">
            <v>11185448</v>
          </cell>
          <cell r="N348" t="str">
            <v>ĐẶNG THỊ ÁNH TUYẾT</v>
          </cell>
          <cell r="O348" t="str">
            <v>Công nghệ thông tin 60A</v>
          </cell>
          <cell r="P348">
            <v>60</v>
          </cell>
          <cell r="R348">
            <v>87</v>
          </cell>
          <cell r="S348">
            <v>87</v>
          </cell>
        </row>
        <row r="349">
          <cell r="M349">
            <v>11185570</v>
          </cell>
          <cell r="N349" t="str">
            <v>NGUYỄN VĂN VĨ</v>
          </cell>
          <cell r="O349" t="str">
            <v>Công nghệ thông tin 60A</v>
          </cell>
          <cell r="P349">
            <v>60</v>
          </cell>
          <cell r="R349">
            <v>95</v>
          </cell>
          <cell r="S349">
            <v>95</v>
          </cell>
        </row>
        <row r="350">
          <cell r="M350">
            <v>11185590</v>
          </cell>
          <cell r="N350" t="str">
            <v>PHAN TUẤN VIỆT</v>
          </cell>
          <cell r="O350" t="str">
            <v>Công nghệ thông tin 60A</v>
          </cell>
          <cell r="P350">
            <v>60</v>
          </cell>
          <cell r="R350">
            <v>82</v>
          </cell>
          <cell r="S350">
            <v>82</v>
          </cell>
        </row>
        <row r="351">
          <cell r="M351">
            <v>11185617</v>
          </cell>
          <cell r="N351" t="str">
            <v>NGUYỄN ĐÌNH VŨ</v>
          </cell>
          <cell r="O351" t="str">
            <v>Công nghệ thông tin 60A</v>
          </cell>
          <cell r="P351">
            <v>60</v>
          </cell>
          <cell r="R351">
            <v>83</v>
          </cell>
          <cell r="S351">
            <v>83</v>
          </cell>
        </row>
        <row r="352">
          <cell r="M352">
            <v>11186334</v>
          </cell>
          <cell r="N352" t="str">
            <v>TRƯƠNG ANH TÂM</v>
          </cell>
          <cell r="O352" t="str">
            <v>Công nghệ thông tin 60A</v>
          </cell>
          <cell r="P352">
            <v>60</v>
          </cell>
          <cell r="R352">
            <v>60</v>
          </cell>
          <cell r="S352">
            <v>60</v>
          </cell>
        </row>
        <row r="353">
          <cell r="M353">
            <v>11180270</v>
          </cell>
          <cell r="N353" t="str">
            <v>NGUYỄN HỮU HOÀNG ANH</v>
          </cell>
          <cell r="O353" t="str">
            <v>Công nghệ thông tin 60B</v>
          </cell>
          <cell r="P353">
            <v>60</v>
          </cell>
          <cell r="R353">
            <v>81</v>
          </cell>
          <cell r="S353">
            <v>81</v>
          </cell>
        </row>
        <row r="354">
          <cell r="M354">
            <v>11180402</v>
          </cell>
          <cell r="N354" t="str">
            <v>NGUYỄN TUẤN ANH</v>
          </cell>
          <cell r="O354" t="str">
            <v>Công nghệ thông tin 60B</v>
          </cell>
          <cell r="P354">
            <v>60</v>
          </cell>
          <cell r="R354">
            <v>80</v>
          </cell>
          <cell r="S354">
            <v>80</v>
          </cell>
        </row>
        <row r="355">
          <cell r="M355">
            <v>11180518</v>
          </cell>
          <cell r="N355" t="str">
            <v>TRỊNH BÙI HOÀNG ANH</v>
          </cell>
          <cell r="O355" t="str">
            <v>Công nghệ thông tin 60B</v>
          </cell>
          <cell r="P355">
            <v>60</v>
          </cell>
          <cell r="R355">
            <v>81</v>
          </cell>
          <cell r="S355">
            <v>81</v>
          </cell>
        </row>
        <row r="356">
          <cell r="M356">
            <v>11180704</v>
          </cell>
          <cell r="N356" t="str">
            <v>LÒ THỊ MINH CHÂU</v>
          </cell>
          <cell r="O356" t="str">
            <v>Công nghệ thông tin 60B</v>
          </cell>
          <cell r="P356">
            <v>60</v>
          </cell>
          <cell r="R356">
            <v>73</v>
          </cell>
          <cell r="S356">
            <v>73</v>
          </cell>
        </row>
        <row r="357">
          <cell r="M357">
            <v>11180881</v>
          </cell>
          <cell r="N357" t="str">
            <v>LÊ VŨ HẢI ĐĂNG</v>
          </cell>
          <cell r="O357" t="str">
            <v>Công nghệ thông tin 60B</v>
          </cell>
          <cell r="P357">
            <v>60</v>
          </cell>
          <cell r="R357">
            <v>90</v>
          </cell>
          <cell r="S357">
            <v>90</v>
          </cell>
        </row>
        <row r="358">
          <cell r="M358">
            <v>11180914</v>
          </cell>
          <cell r="N358" t="str">
            <v>NGUYỄN TRỌNG ĐẠT</v>
          </cell>
          <cell r="O358" t="str">
            <v>Công nghệ thông tin 60B</v>
          </cell>
          <cell r="P358">
            <v>60</v>
          </cell>
          <cell r="R358">
            <v>90</v>
          </cell>
          <cell r="S358">
            <v>90</v>
          </cell>
        </row>
        <row r="359">
          <cell r="M359">
            <v>11180967</v>
          </cell>
          <cell r="N359" t="str">
            <v>BÙI MINH ĐỨC</v>
          </cell>
          <cell r="O359" t="str">
            <v>Công nghệ thông tin 60B</v>
          </cell>
          <cell r="P359">
            <v>60</v>
          </cell>
          <cell r="R359">
            <v>70</v>
          </cell>
          <cell r="S359">
            <v>70</v>
          </cell>
        </row>
        <row r="360">
          <cell r="M360">
            <v>11181128</v>
          </cell>
          <cell r="N360" t="str">
            <v>NGUYỄN XUÂN DƯƠNG</v>
          </cell>
          <cell r="O360" t="str">
            <v>Công nghệ thông tin 60B</v>
          </cell>
          <cell r="P360">
            <v>60</v>
          </cell>
          <cell r="R360">
            <v>70</v>
          </cell>
          <cell r="S360">
            <v>70</v>
          </cell>
        </row>
        <row r="361">
          <cell r="M361">
            <v>11181231</v>
          </cell>
          <cell r="N361" t="str">
            <v>NGUYỄN HOÀNG GIANG</v>
          </cell>
          <cell r="O361" t="str">
            <v>Công nghệ thông tin 60B</v>
          </cell>
          <cell r="P361">
            <v>60</v>
          </cell>
          <cell r="R361">
            <v>81</v>
          </cell>
          <cell r="S361">
            <v>81</v>
          </cell>
        </row>
        <row r="362">
          <cell r="M362">
            <v>11181373</v>
          </cell>
          <cell r="N362" t="str">
            <v>NGUYỄN VIỆT HÀ</v>
          </cell>
          <cell r="O362" t="str">
            <v>Công nghệ thông tin 60B</v>
          </cell>
          <cell r="P362">
            <v>60</v>
          </cell>
          <cell r="R362">
            <v>65</v>
          </cell>
          <cell r="S362">
            <v>65</v>
          </cell>
        </row>
        <row r="363">
          <cell r="M363">
            <v>11181425</v>
          </cell>
          <cell r="N363" t="str">
            <v>ĐINH THANH HẢI</v>
          </cell>
          <cell r="O363" t="str">
            <v>Công nghệ thông tin 60B</v>
          </cell>
          <cell r="P363">
            <v>60</v>
          </cell>
          <cell r="R363">
            <v>85</v>
          </cell>
          <cell r="S363">
            <v>85</v>
          </cell>
        </row>
        <row r="364">
          <cell r="M364">
            <v>11181452</v>
          </cell>
          <cell r="N364" t="str">
            <v>TRẦN THỊ MINH HẢI</v>
          </cell>
          <cell r="O364" t="str">
            <v>Công nghệ thông tin 60B</v>
          </cell>
          <cell r="P364">
            <v>60</v>
          </cell>
          <cell r="R364">
            <v>80</v>
          </cell>
          <cell r="S364">
            <v>80</v>
          </cell>
        </row>
        <row r="365">
          <cell r="M365">
            <v>11181517</v>
          </cell>
          <cell r="N365" t="str">
            <v>NGUYỄN THỊ HẰNG</v>
          </cell>
          <cell r="O365" t="str">
            <v>Công nghệ thông tin 60B</v>
          </cell>
          <cell r="P365">
            <v>60</v>
          </cell>
          <cell r="R365">
            <v>80</v>
          </cell>
          <cell r="S365">
            <v>80</v>
          </cell>
        </row>
        <row r="366">
          <cell r="M366">
            <v>11181581</v>
          </cell>
          <cell r="N366" t="str">
            <v>LÊ ĐỖ MAI HẠNH</v>
          </cell>
          <cell r="O366" t="str">
            <v>Công nghệ thông tin 60B</v>
          </cell>
          <cell r="P366">
            <v>60</v>
          </cell>
          <cell r="R366">
            <v>68</v>
          </cell>
          <cell r="S366">
            <v>68</v>
          </cell>
        </row>
        <row r="367">
          <cell r="M367">
            <v>11181623</v>
          </cell>
          <cell r="N367" t="str">
            <v>ĐẶNG QUANG HÀO</v>
          </cell>
          <cell r="O367" t="str">
            <v>Công nghệ thông tin 60B</v>
          </cell>
          <cell r="P367">
            <v>60</v>
          </cell>
          <cell r="R367">
            <v>68</v>
          </cell>
          <cell r="S367">
            <v>68</v>
          </cell>
        </row>
        <row r="368">
          <cell r="M368">
            <v>11181721</v>
          </cell>
          <cell r="N368" t="str">
            <v>NGUYỄN TRỌNG HIỆP</v>
          </cell>
          <cell r="O368" t="str">
            <v>Công nghệ thông tin 60B</v>
          </cell>
          <cell r="P368">
            <v>60</v>
          </cell>
          <cell r="R368">
            <v>72</v>
          </cell>
          <cell r="S368">
            <v>72</v>
          </cell>
        </row>
        <row r="369">
          <cell r="M369">
            <v>11181947</v>
          </cell>
          <cell r="N369" t="str">
            <v>TRỊNH NGỌC MINH HOÀNG</v>
          </cell>
          <cell r="O369" t="str">
            <v>Công nghệ thông tin 60B</v>
          </cell>
          <cell r="P369">
            <v>60</v>
          </cell>
          <cell r="R369">
            <v>68</v>
          </cell>
          <cell r="S369">
            <v>68</v>
          </cell>
        </row>
        <row r="370">
          <cell r="M370">
            <v>11182141</v>
          </cell>
          <cell r="N370" t="str">
            <v>PHẠM THỊ MINH HƯƠNG</v>
          </cell>
          <cell r="O370" t="str">
            <v>Công nghệ thông tin 60B</v>
          </cell>
          <cell r="P370">
            <v>60</v>
          </cell>
          <cell r="R370">
            <v>73</v>
          </cell>
          <cell r="S370">
            <v>73</v>
          </cell>
        </row>
        <row r="371">
          <cell r="M371">
            <v>11182146</v>
          </cell>
          <cell r="N371" t="str">
            <v>TÔN MAI HƯƠNG</v>
          </cell>
          <cell r="O371" t="str">
            <v>Công nghệ thông tin 60B</v>
          </cell>
          <cell r="P371">
            <v>60</v>
          </cell>
          <cell r="R371">
            <v>93</v>
          </cell>
          <cell r="S371">
            <v>93</v>
          </cell>
        </row>
        <row r="372">
          <cell r="M372">
            <v>11182223</v>
          </cell>
          <cell r="N372" t="str">
            <v>NGUYỄN THANH MINH HUY</v>
          </cell>
          <cell r="O372" t="str">
            <v>Công nghệ thông tin 60B</v>
          </cell>
          <cell r="P372">
            <v>60</v>
          </cell>
          <cell r="R372">
            <v>68</v>
          </cell>
          <cell r="S372">
            <v>68</v>
          </cell>
        </row>
        <row r="373">
          <cell r="M373">
            <v>11182334</v>
          </cell>
          <cell r="N373" t="str">
            <v>NGUYỄN THỊ THANH HUYỀN</v>
          </cell>
          <cell r="O373" t="str">
            <v>Công nghệ thông tin 60B</v>
          </cell>
          <cell r="P373">
            <v>60</v>
          </cell>
          <cell r="R373">
            <v>81</v>
          </cell>
          <cell r="S373">
            <v>81</v>
          </cell>
        </row>
        <row r="374">
          <cell r="M374">
            <v>11182364</v>
          </cell>
          <cell r="N374" t="str">
            <v>TRẦN THỊ DIỆU HUYỀN</v>
          </cell>
          <cell r="O374" t="str">
            <v>Công nghệ thông tin 60B</v>
          </cell>
          <cell r="P374">
            <v>60</v>
          </cell>
          <cell r="R374">
            <v>80</v>
          </cell>
          <cell r="S374">
            <v>80</v>
          </cell>
        </row>
        <row r="375">
          <cell r="M375">
            <v>11182440</v>
          </cell>
          <cell r="N375" t="str">
            <v>HOÀNG QUANG KHÔI</v>
          </cell>
          <cell r="O375" t="str">
            <v>Công nghệ thông tin 60B</v>
          </cell>
          <cell r="P375">
            <v>60</v>
          </cell>
          <cell r="R375">
            <v>83</v>
          </cell>
          <cell r="S375">
            <v>83</v>
          </cell>
        </row>
        <row r="376">
          <cell r="M376">
            <v>11182494</v>
          </cell>
          <cell r="N376" t="str">
            <v>HOÀNG THÀNH LÂM</v>
          </cell>
          <cell r="O376" t="str">
            <v>Công nghệ thông tin 60B</v>
          </cell>
          <cell r="P376">
            <v>60</v>
          </cell>
          <cell r="R376">
            <v>74</v>
          </cell>
          <cell r="S376">
            <v>74</v>
          </cell>
        </row>
        <row r="377">
          <cell r="M377">
            <v>11182915</v>
          </cell>
          <cell r="N377" t="str">
            <v>TRẦN THỊ TRIỆU LINH</v>
          </cell>
          <cell r="O377" t="str">
            <v>Công nghệ thông tin 60B</v>
          </cell>
          <cell r="P377">
            <v>60</v>
          </cell>
          <cell r="R377">
            <v>80</v>
          </cell>
          <cell r="S377">
            <v>80</v>
          </cell>
        </row>
        <row r="378">
          <cell r="M378">
            <v>11183018</v>
          </cell>
          <cell r="N378" t="str">
            <v>ĐỖ BÁ LONG</v>
          </cell>
          <cell r="O378" t="str">
            <v>Công nghệ thông tin 60B</v>
          </cell>
          <cell r="P378">
            <v>60</v>
          </cell>
          <cell r="R378">
            <v>80</v>
          </cell>
          <cell r="S378">
            <v>80</v>
          </cell>
        </row>
        <row r="379">
          <cell r="M379">
            <v>11183021</v>
          </cell>
          <cell r="N379" t="str">
            <v>ĐỖ HOÀNG LONG</v>
          </cell>
          <cell r="O379" t="str">
            <v>Công nghệ thông tin 60B</v>
          </cell>
          <cell r="P379">
            <v>60</v>
          </cell>
          <cell r="R379">
            <v>80</v>
          </cell>
          <cell r="S379">
            <v>80</v>
          </cell>
        </row>
        <row r="380">
          <cell r="M380">
            <v>11183066</v>
          </cell>
          <cell r="N380" t="str">
            <v>NGUYỄN HẢI LONG</v>
          </cell>
          <cell r="O380" t="str">
            <v>Công nghệ thông tin 60B</v>
          </cell>
          <cell r="P380">
            <v>60</v>
          </cell>
          <cell r="R380">
            <v>65</v>
          </cell>
          <cell r="S380">
            <v>65</v>
          </cell>
        </row>
        <row r="381">
          <cell r="M381">
            <v>11183076</v>
          </cell>
          <cell r="N381" t="str">
            <v>NGUYỄN MINH LONG</v>
          </cell>
          <cell r="O381" t="str">
            <v>Công nghệ thông tin 60B</v>
          </cell>
          <cell r="P381">
            <v>60</v>
          </cell>
          <cell r="R381">
            <v>67</v>
          </cell>
          <cell r="S381">
            <v>67</v>
          </cell>
        </row>
        <row r="382">
          <cell r="M382">
            <v>11183115</v>
          </cell>
          <cell r="N382" t="str">
            <v>THẨM THÀNH LONG</v>
          </cell>
          <cell r="O382" t="str">
            <v>Công nghệ thông tin 60B</v>
          </cell>
          <cell r="P382">
            <v>60</v>
          </cell>
          <cell r="R382">
            <v>71</v>
          </cell>
          <cell r="S382">
            <v>71</v>
          </cell>
        </row>
        <row r="383">
          <cell r="M383">
            <v>11183299</v>
          </cell>
          <cell r="N383" t="str">
            <v>NGUYỄN THỊ MAY</v>
          </cell>
          <cell r="O383" t="str">
            <v>Công nghệ thông tin 60B</v>
          </cell>
          <cell r="P383">
            <v>60</v>
          </cell>
          <cell r="R383">
            <v>75</v>
          </cell>
          <cell r="S383">
            <v>75</v>
          </cell>
        </row>
        <row r="384">
          <cell r="M384">
            <v>11183377</v>
          </cell>
          <cell r="N384" t="str">
            <v>PHÙNG ĐỨC MINH</v>
          </cell>
          <cell r="O384" t="str">
            <v>Công nghệ thông tin 60B</v>
          </cell>
          <cell r="P384">
            <v>60</v>
          </cell>
          <cell r="R384">
            <v>87</v>
          </cell>
          <cell r="S384">
            <v>87</v>
          </cell>
        </row>
        <row r="385">
          <cell r="M385">
            <v>11183463</v>
          </cell>
          <cell r="N385" t="str">
            <v>NGUYỄN NGỌC NAM</v>
          </cell>
          <cell r="O385" t="str">
            <v>Công nghệ thông tin 60B</v>
          </cell>
          <cell r="P385">
            <v>60</v>
          </cell>
          <cell r="R385">
            <v>72</v>
          </cell>
          <cell r="S385">
            <v>72</v>
          </cell>
        </row>
        <row r="386">
          <cell r="M386">
            <v>11183545</v>
          </cell>
          <cell r="N386" t="str">
            <v>HÀ THỊ THẢO NGÂN</v>
          </cell>
          <cell r="O386" t="str">
            <v>Công nghệ thông tin 60B</v>
          </cell>
          <cell r="P386">
            <v>60</v>
          </cell>
          <cell r="R386">
            <v>71</v>
          </cell>
          <cell r="S386">
            <v>71</v>
          </cell>
        </row>
        <row r="387">
          <cell r="M387">
            <v>11183722</v>
          </cell>
          <cell r="N387" t="str">
            <v>NGUYỄN SỸ NGUYÊN</v>
          </cell>
          <cell r="O387" t="str">
            <v>Công nghệ thông tin 60B</v>
          </cell>
          <cell r="P387">
            <v>60</v>
          </cell>
          <cell r="R387">
            <v>79</v>
          </cell>
          <cell r="S387">
            <v>79</v>
          </cell>
        </row>
        <row r="388">
          <cell r="M388">
            <v>11183865</v>
          </cell>
          <cell r="N388" t="str">
            <v>ĐỖ TRANG NHUNG</v>
          </cell>
          <cell r="O388" t="str">
            <v>Công nghệ thông tin 60B</v>
          </cell>
          <cell r="P388">
            <v>60</v>
          </cell>
          <cell r="R388">
            <v>71</v>
          </cell>
          <cell r="S388">
            <v>71</v>
          </cell>
        </row>
        <row r="389">
          <cell r="M389">
            <v>11184119</v>
          </cell>
          <cell r="N389" t="str">
            <v>HOÀNG THỊ PHƯỢNG</v>
          </cell>
          <cell r="O389" t="str">
            <v>Công nghệ thông tin 60B</v>
          </cell>
          <cell r="P389">
            <v>60</v>
          </cell>
          <cell r="R389">
            <v>80</v>
          </cell>
          <cell r="S389">
            <v>80</v>
          </cell>
        </row>
        <row r="390">
          <cell r="M390">
            <v>11184180</v>
          </cell>
          <cell r="N390" t="str">
            <v>TRẦN NGỌC QUANG</v>
          </cell>
          <cell r="O390" t="str">
            <v>Công nghệ thông tin 60B</v>
          </cell>
          <cell r="P390">
            <v>60</v>
          </cell>
          <cell r="R390">
            <v>72</v>
          </cell>
          <cell r="S390">
            <v>72</v>
          </cell>
        </row>
        <row r="391">
          <cell r="M391">
            <v>11184393</v>
          </cell>
          <cell r="N391" t="str">
            <v>BÙI HỒNG THẮNG</v>
          </cell>
          <cell r="O391" t="str">
            <v>Công nghệ thông tin 60B</v>
          </cell>
          <cell r="P391">
            <v>60</v>
          </cell>
          <cell r="R391">
            <v>72</v>
          </cell>
          <cell r="S391">
            <v>72</v>
          </cell>
        </row>
        <row r="392">
          <cell r="M392">
            <v>11184398</v>
          </cell>
          <cell r="N392" t="str">
            <v>ĐOÀN XUÂN THẮNG</v>
          </cell>
          <cell r="O392" t="str">
            <v>Công nghệ thông tin 60B</v>
          </cell>
          <cell r="P392">
            <v>60</v>
          </cell>
          <cell r="R392">
            <v>68</v>
          </cell>
          <cell r="S392">
            <v>68</v>
          </cell>
        </row>
        <row r="393">
          <cell r="M393">
            <v>11184486</v>
          </cell>
          <cell r="N393" t="str">
            <v>NGUYỄN TRUNG THÀNH</v>
          </cell>
          <cell r="O393" t="str">
            <v>Công nghệ thông tin 60B</v>
          </cell>
          <cell r="P393">
            <v>60</v>
          </cell>
          <cell r="R393">
            <v>78</v>
          </cell>
          <cell r="S393">
            <v>78</v>
          </cell>
        </row>
        <row r="394">
          <cell r="M394">
            <v>11184622</v>
          </cell>
          <cell r="N394" t="str">
            <v>PHAN HOÀNG PHƯƠNG THẢO</v>
          </cell>
          <cell r="O394" t="str">
            <v>Công nghệ thông tin 60B</v>
          </cell>
          <cell r="P394">
            <v>60</v>
          </cell>
          <cell r="R394">
            <v>82</v>
          </cell>
          <cell r="S394">
            <v>82</v>
          </cell>
        </row>
        <row r="395">
          <cell r="M395">
            <v>11185195</v>
          </cell>
          <cell r="N395" t="str">
            <v>PHẠM THỊ TRANG</v>
          </cell>
          <cell r="O395" t="str">
            <v>Công nghệ thông tin 60B</v>
          </cell>
          <cell r="P395">
            <v>60</v>
          </cell>
          <cell r="R395">
            <v>71</v>
          </cell>
          <cell r="S395">
            <v>71</v>
          </cell>
        </row>
        <row r="396">
          <cell r="M396">
            <v>11185599</v>
          </cell>
          <cell r="N396" t="str">
            <v>NGUYỄN KHÁNH VINH</v>
          </cell>
          <cell r="O396" t="str">
            <v>Công nghệ thông tin 60B</v>
          </cell>
          <cell r="P396">
            <v>60</v>
          </cell>
          <cell r="R396">
            <v>90</v>
          </cell>
          <cell r="S396">
            <v>90</v>
          </cell>
        </row>
        <row r="397">
          <cell r="M397">
            <v>11185620</v>
          </cell>
          <cell r="N397" t="str">
            <v>NGUYỄN MINH VŨ</v>
          </cell>
          <cell r="O397" t="str">
            <v>Công nghệ thông tin 60B</v>
          </cell>
          <cell r="P397">
            <v>60</v>
          </cell>
          <cell r="R397">
            <v>84</v>
          </cell>
          <cell r="S397">
            <v>84</v>
          </cell>
        </row>
        <row r="398">
          <cell r="M398">
            <v>11185646</v>
          </cell>
          <cell r="N398" t="str">
            <v>TẠ CAO VỸ</v>
          </cell>
          <cell r="O398" t="str">
            <v>Công nghệ thông tin 60B</v>
          </cell>
          <cell r="P398">
            <v>60</v>
          </cell>
          <cell r="R398">
            <v>78</v>
          </cell>
          <cell r="S398">
            <v>78</v>
          </cell>
        </row>
        <row r="399">
          <cell r="M399">
            <v>11185711</v>
          </cell>
          <cell r="N399" t="str">
            <v>QUÁCH THỊ YẾN</v>
          </cell>
          <cell r="O399" t="str">
            <v>Công nghệ thông tin 60B</v>
          </cell>
          <cell r="P399">
            <v>60</v>
          </cell>
          <cell r="R399">
            <v>81</v>
          </cell>
          <cell r="S399">
            <v>81</v>
          </cell>
        </row>
        <row r="400">
          <cell r="M400">
            <v>11180333</v>
          </cell>
          <cell r="N400" t="str">
            <v>NGUYỄN THỊ HẢI ANH</v>
          </cell>
          <cell r="O400" t="str">
            <v>Khoa học máy tính 60</v>
          </cell>
          <cell r="P400">
            <v>60</v>
          </cell>
          <cell r="R400">
            <v>90</v>
          </cell>
          <cell r="S400">
            <v>90</v>
          </cell>
        </row>
        <row r="401">
          <cell r="M401">
            <v>11180461</v>
          </cell>
          <cell r="N401" t="str">
            <v>PHAN THỊ LAN ANH</v>
          </cell>
          <cell r="O401" t="str">
            <v>Khoa học máy tính 60</v>
          </cell>
          <cell r="P401">
            <v>60</v>
          </cell>
          <cell r="R401">
            <v>73</v>
          </cell>
          <cell r="S401">
            <v>73</v>
          </cell>
        </row>
        <row r="402">
          <cell r="M402">
            <v>11180874</v>
          </cell>
          <cell r="N402" t="str">
            <v>NGUYỄN LINH ĐAN</v>
          </cell>
          <cell r="O402" t="str">
            <v>Khoa học máy tính 60</v>
          </cell>
          <cell r="P402">
            <v>60</v>
          </cell>
          <cell r="R402">
            <v>73</v>
          </cell>
          <cell r="S402">
            <v>73</v>
          </cell>
        </row>
        <row r="403">
          <cell r="M403">
            <v>11180918</v>
          </cell>
          <cell r="N403" t="str">
            <v>NGUYỄN XUÂN ĐẠT</v>
          </cell>
          <cell r="O403" t="str">
            <v>Khoa học máy tính 60</v>
          </cell>
          <cell r="P403">
            <v>60</v>
          </cell>
          <cell r="R403">
            <v>79</v>
          </cell>
          <cell r="S403">
            <v>79</v>
          </cell>
        </row>
        <row r="404">
          <cell r="M404">
            <v>11180993</v>
          </cell>
          <cell r="N404" t="str">
            <v>NGUYỄN HUỲNH ĐỨC</v>
          </cell>
          <cell r="O404" t="str">
            <v>Khoa học máy tính 60</v>
          </cell>
          <cell r="P404">
            <v>60</v>
          </cell>
          <cell r="R404">
            <v>73</v>
          </cell>
          <cell r="S404">
            <v>73</v>
          </cell>
        </row>
        <row r="405">
          <cell r="M405">
            <v>11181006</v>
          </cell>
          <cell r="N405" t="str">
            <v>NGUYỄN VĂN ĐỨC</v>
          </cell>
          <cell r="O405" t="str">
            <v>Khoa học máy tính 60</v>
          </cell>
          <cell r="P405">
            <v>60</v>
          </cell>
          <cell r="R405">
            <v>90</v>
          </cell>
          <cell r="S405">
            <v>90</v>
          </cell>
        </row>
        <row r="406">
          <cell r="M406">
            <v>11181166</v>
          </cell>
          <cell r="N406" t="str">
            <v>NGUYỄN TUẤN DUY</v>
          </cell>
          <cell r="O406" t="str">
            <v>Khoa học máy tính 60</v>
          </cell>
          <cell r="P406">
            <v>60</v>
          </cell>
          <cell r="R406">
            <v>87</v>
          </cell>
          <cell r="S406">
            <v>87</v>
          </cell>
        </row>
        <row r="407">
          <cell r="M407">
            <v>11181632</v>
          </cell>
          <cell r="N407" t="str">
            <v>HÀ THỊ HẬU</v>
          </cell>
          <cell r="O407" t="str">
            <v>Khoa học máy tính 60</v>
          </cell>
          <cell r="P407">
            <v>60</v>
          </cell>
          <cell r="R407">
            <v>87</v>
          </cell>
          <cell r="S407">
            <v>87</v>
          </cell>
        </row>
        <row r="408">
          <cell r="M408">
            <v>11181683</v>
          </cell>
          <cell r="N408" t="str">
            <v>NGUYỄN THU HIỀN</v>
          </cell>
          <cell r="O408" t="str">
            <v>Khoa học máy tính 60</v>
          </cell>
          <cell r="P408">
            <v>60</v>
          </cell>
          <cell r="R408">
            <v>80</v>
          </cell>
          <cell r="S408">
            <v>80</v>
          </cell>
        </row>
        <row r="409">
          <cell r="M409">
            <v>11181735</v>
          </cell>
          <cell r="N409" t="str">
            <v>ĐỖ VĂN HIẾU</v>
          </cell>
          <cell r="O409" t="str">
            <v>Khoa học máy tính 60</v>
          </cell>
          <cell r="P409">
            <v>60</v>
          </cell>
          <cell r="R409">
            <v>73</v>
          </cell>
          <cell r="S409">
            <v>73</v>
          </cell>
        </row>
        <row r="410">
          <cell r="M410">
            <v>11181741</v>
          </cell>
          <cell r="N410" t="str">
            <v>HOÀNG TUẤN HIẾU</v>
          </cell>
          <cell r="O410" t="str">
            <v>Khoa học máy tính 60</v>
          </cell>
          <cell r="P410">
            <v>60</v>
          </cell>
          <cell r="R410">
            <v>89</v>
          </cell>
          <cell r="S410">
            <v>89</v>
          </cell>
        </row>
        <row r="411">
          <cell r="M411">
            <v>11181795</v>
          </cell>
          <cell r="N411" t="str">
            <v>TRẦN TRUNG HIẾU</v>
          </cell>
          <cell r="O411" t="str">
            <v>Khoa học máy tính 60</v>
          </cell>
          <cell r="P411">
            <v>60</v>
          </cell>
          <cell r="R411">
            <v>80</v>
          </cell>
          <cell r="S411">
            <v>80</v>
          </cell>
        </row>
        <row r="412">
          <cell r="M412">
            <v>11182095</v>
          </cell>
          <cell r="N412" t="str">
            <v>LỮ THỊ TUYẾT HƯƠNG</v>
          </cell>
          <cell r="O412" t="str">
            <v>Khoa học máy tính 60</v>
          </cell>
          <cell r="P412">
            <v>60</v>
          </cell>
          <cell r="R412">
            <v>80</v>
          </cell>
          <cell r="S412">
            <v>80</v>
          </cell>
        </row>
        <row r="413">
          <cell r="M413">
            <v>11182215</v>
          </cell>
          <cell r="N413" t="str">
            <v>NGUYỄN QUANG HUY</v>
          </cell>
          <cell r="O413" t="str">
            <v>Khoa học máy tính 60</v>
          </cell>
          <cell r="P413">
            <v>60</v>
          </cell>
          <cell r="R413">
            <v>73</v>
          </cell>
          <cell r="S413">
            <v>73</v>
          </cell>
        </row>
        <row r="414">
          <cell r="M414">
            <v>11182315</v>
          </cell>
          <cell r="N414" t="str">
            <v>NGUYỄN THỊ HUYỀN</v>
          </cell>
          <cell r="O414" t="str">
            <v>Khoa học máy tính 60</v>
          </cell>
          <cell r="P414">
            <v>60</v>
          </cell>
          <cell r="R414">
            <v>78</v>
          </cell>
          <cell r="S414">
            <v>78</v>
          </cell>
        </row>
        <row r="415">
          <cell r="M415">
            <v>11182384</v>
          </cell>
          <cell r="N415" t="str">
            <v>NGÔ LONG KHẢI</v>
          </cell>
          <cell r="O415" t="str">
            <v>Khoa học máy tính 60</v>
          </cell>
          <cell r="P415">
            <v>60</v>
          </cell>
          <cell r="R415">
            <v>78</v>
          </cell>
          <cell r="S415">
            <v>78</v>
          </cell>
        </row>
        <row r="416">
          <cell r="M416">
            <v>11182447</v>
          </cell>
          <cell r="N416" t="str">
            <v>NGUYỄN VĂN KHƯƠNG</v>
          </cell>
          <cell r="O416" t="str">
            <v>Khoa học máy tính 60</v>
          </cell>
          <cell r="P416">
            <v>60</v>
          </cell>
          <cell r="R416">
            <v>84</v>
          </cell>
          <cell r="S416">
            <v>84</v>
          </cell>
        </row>
        <row r="417">
          <cell r="M417">
            <v>11182505</v>
          </cell>
          <cell r="N417" t="str">
            <v>NGUYỄN THỊ THANH LÂM</v>
          </cell>
          <cell r="O417" t="str">
            <v>Khoa học máy tính 60</v>
          </cell>
          <cell r="P417">
            <v>60</v>
          </cell>
          <cell r="R417">
            <v>78</v>
          </cell>
          <cell r="S417">
            <v>78</v>
          </cell>
        </row>
        <row r="418">
          <cell r="M418">
            <v>11182647</v>
          </cell>
          <cell r="N418" t="str">
            <v>DOÃN THÙY LINH</v>
          </cell>
          <cell r="O418" t="str">
            <v>Khoa học máy tính 60</v>
          </cell>
          <cell r="P418">
            <v>60</v>
          </cell>
          <cell r="R418">
            <v>88</v>
          </cell>
          <cell r="S418">
            <v>88</v>
          </cell>
        </row>
        <row r="419">
          <cell r="M419">
            <v>11182836</v>
          </cell>
          <cell r="N419" t="str">
            <v>NGUYỄN THÙY LINH</v>
          </cell>
          <cell r="O419" t="str">
            <v>Khoa học máy tính 60</v>
          </cell>
          <cell r="P419">
            <v>60</v>
          </cell>
          <cell r="R419">
            <v>86</v>
          </cell>
          <cell r="S419">
            <v>86</v>
          </cell>
        </row>
        <row r="420">
          <cell r="M420">
            <v>11182874</v>
          </cell>
          <cell r="N420" t="str">
            <v>PHẠM TUẤN LINH</v>
          </cell>
          <cell r="O420" t="str">
            <v>Khoa học máy tính 60</v>
          </cell>
          <cell r="P420">
            <v>60</v>
          </cell>
          <cell r="R420">
            <v>67</v>
          </cell>
          <cell r="S420">
            <v>67</v>
          </cell>
        </row>
        <row r="421">
          <cell r="M421">
            <v>11182949</v>
          </cell>
          <cell r="N421" t="str">
            <v>VŨ KHÁNH LINH</v>
          </cell>
          <cell r="O421" t="str">
            <v>Khoa học máy tính 60</v>
          </cell>
          <cell r="P421">
            <v>60</v>
          </cell>
          <cell r="R421">
            <v>85</v>
          </cell>
          <cell r="S421">
            <v>85</v>
          </cell>
        </row>
        <row r="422">
          <cell r="M422">
            <v>11183005</v>
          </cell>
          <cell r="N422" t="str">
            <v>TRẦN VĂN LỢI</v>
          </cell>
          <cell r="O422" t="str">
            <v>Khoa học máy tính 60</v>
          </cell>
          <cell r="P422">
            <v>60</v>
          </cell>
          <cell r="R422">
            <v>79</v>
          </cell>
          <cell r="S422">
            <v>79</v>
          </cell>
        </row>
        <row r="423">
          <cell r="M423">
            <v>11183013</v>
          </cell>
          <cell r="N423" t="str">
            <v>ĐINH HOÀNG LONG</v>
          </cell>
          <cell r="O423" t="str">
            <v>Khoa học máy tính 60</v>
          </cell>
          <cell r="P423">
            <v>60</v>
          </cell>
          <cell r="R423">
            <v>75</v>
          </cell>
          <cell r="S423">
            <v>75</v>
          </cell>
        </row>
        <row r="424">
          <cell r="M424">
            <v>11183017</v>
          </cell>
          <cell r="N424" t="str">
            <v>ĐINH TUẤN LONG</v>
          </cell>
          <cell r="O424" t="str">
            <v>Khoa học máy tính 60</v>
          </cell>
          <cell r="P424">
            <v>60</v>
          </cell>
          <cell r="R424">
            <v>75</v>
          </cell>
          <cell r="S424">
            <v>75</v>
          </cell>
        </row>
        <row r="425">
          <cell r="M425">
            <v>11183028</v>
          </cell>
          <cell r="N425" t="str">
            <v>ĐOÀN HOÀNG LONG</v>
          </cell>
          <cell r="O425" t="str">
            <v>Khoa học máy tính 60</v>
          </cell>
          <cell r="P425">
            <v>60</v>
          </cell>
          <cell r="R425">
            <v>88</v>
          </cell>
          <cell r="S425">
            <v>88</v>
          </cell>
        </row>
        <row r="426">
          <cell r="M426">
            <v>11183148</v>
          </cell>
          <cell r="N426" t="str">
            <v>DƯƠNG HƯƠNG LY</v>
          </cell>
          <cell r="O426" t="str">
            <v>Khoa học máy tính 60</v>
          </cell>
          <cell r="P426">
            <v>60</v>
          </cell>
          <cell r="R426">
            <v>79</v>
          </cell>
          <cell r="S426">
            <v>79</v>
          </cell>
        </row>
        <row r="427">
          <cell r="M427">
            <v>11183233</v>
          </cell>
          <cell r="N427" t="str">
            <v>NGUYỄN THANH MAI</v>
          </cell>
          <cell r="O427" t="str">
            <v>Khoa học máy tính 60</v>
          </cell>
          <cell r="P427">
            <v>60</v>
          </cell>
          <cell r="R427">
            <v>90</v>
          </cell>
          <cell r="S427">
            <v>90</v>
          </cell>
        </row>
        <row r="428">
          <cell r="M428">
            <v>11183238</v>
          </cell>
          <cell r="N428" t="str">
            <v>NGUYỄN THỊ PHƯƠNG MAI</v>
          </cell>
          <cell r="O428" t="str">
            <v>Khoa học máy tính 60</v>
          </cell>
          <cell r="P428">
            <v>60</v>
          </cell>
          <cell r="R428">
            <v>80</v>
          </cell>
          <cell r="S428">
            <v>80</v>
          </cell>
        </row>
        <row r="429">
          <cell r="M429">
            <v>11183271</v>
          </cell>
          <cell r="N429" t="str">
            <v>TRẦN THỊ TUYẾT MAI</v>
          </cell>
          <cell r="O429" t="str">
            <v>Khoa học máy tính 60</v>
          </cell>
          <cell r="P429">
            <v>60</v>
          </cell>
          <cell r="R429">
            <v>83</v>
          </cell>
          <cell r="S429">
            <v>83</v>
          </cell>
        </row>
        <row r="430">
          <cell r="M430">
            <v>11183298</v>
          </cell>
          <cell r="N430" t="str">
            <v>VŨ ĐỨC MẠNH</v>
          </cell>
          <cell r="O430" t="str">
            <v>Khoa học máy tính 60</v>
          </cell>
          <cell r="P430">
            <v>60</v>
          </cell>
          <cell r="R430">
            <v>79</v>
          </cell>
          <cell r="S430">
            <v>79</v>
          </cell>
        </row>
        <row r="431">
          <cell r="M431">
            <v>11183352</v>
          </cell>
          <cell r="N431" t="str">
            <v>NGUYỄN NGỌC MINH</v>
          </cell>
          <cell r="O431" t="str">
            <v>Khoa học máy tính 60</v>
          </cell>
          <cell r="P431">
            <v>60</v>
          </cell>
          <cell r="R431">
            <v>73</v>
          </cell>
          <cell r="S431">
            <v>73</v>
          </cell>
        </row>
        <row r="432">
          <cell r="M432">
            <v>11183595</v>
          </cell>
          <cell r="N432" t="str">
            <v>LƯƠNG MINH NGHĨA</v>
          </cell>
          <cell r="O432" t="str">
            <v>Khoa học máy tính 60</v>
          </cell>
          <cell r="P432">
            <v>60</v>
          </cell>
          <cell r="R432">
            <v>75</v>
          </cell>
          <cell r="S432">
            <v>75</v>
          </cell>
        </row>
        <row r="433">
          <cell r="M433">
            <v>11183719</v>
          </cell>
          <cell r="N433" t="str">
            <v>LÊ TRỌNG NGUYÊN</v>
          </cell>
          <cell r="O433" t="str">
            <v>Khoa học máy tính 60</v>
          </cell>
          <cell r="P433">
            <v>60</v>
          </cell>
          <cell r="R433">
            <v>80</v>
          </cell>
          <cell r="S433">
            <v>80</v>
          </cell>
        </row>
        <row r="434">
          <cell r="M434">
            <v>11183761</v>
          </cell>
          <cell r="N434" t="str">
            <v>ĐOÀN THỊ NHÀI</v>
          </cell>
          <cell r="O434" t="str">
            <v>Khoa học máy tính 60</v>
          </cell>
          <cell r="P434">
            <v>60</v>
          </cell>
          <cell r="R434">
            <v>81</v>
          </cell>
          <cell r="S434">
            <v>81</v>
          </cell>
        </row>
        <row r="435">
          <cell r="M435">
            <v>11183779</v>
          </cell>
          <cell r="N435" t="str">
            <v>PHẠM ĐỨC NHẬT</v>
          </cell>
          <cell r="O435" t="str">
            <v>Khoa học máy tính 60</v>
          </cell>
          <cell r="P435">
            <v>60</v>
          </cell>
          <cell r="R435">
            <v>86</v>
          </cell>
          <cell r="S435">
            <v>86</v>
          </cell>
        </row>
        <row r="436">
          <cell r="M436">
            <v>11183839</v>
          </cell>
          <cell r="N436" t="str">
            <v>NGUYỄN MẠNH NHÌ</v>
          </cell>
          <cell r="O436" t="str">
            <v>Khoa học máy tính 60</v>
          </cell>
          <cell r="P436">
            <v>60</v>
          </cell>
          <cell r="R436">
            <v>84</v>
          </cell>
          <cell r="S436">
            <v>84</v>
          </cell>
        </row>
        <row r="437">
          <cell r="M437">
            <v>11183915</v>
          </cell>
          <cell r="N437" t="str">
            <v>ĐINH THỊ NỤ</v>
          </cell>
          <cell r="O437" t="str">
            <v>Khoa học máy tính 60</v>
          </cell>
          <cell r="P437">
            <v>60</v>
          </cell>
          <cell r="R437">
            <v>88</v>
          </cell>
          <cell r="S437">
            <v>88</v>
          </cell>
        </row>
        <row r="438">
          <cell r="M438">
            <v>11184057</v>
          </cell>
          <cell r="N438" t="str">
            <v>NGUYỄN THỊ MINH PHƯƠNG</v>
          </cell>
          <cell r="O438" t="str">
            <v>Khoa học máy tính 60</v>
          </cell>
          <cell r="P438">
            <v>60</v>
          </cell>
          <cell r="R438">
            <v>73</v>
          </cell>
          <cell r="S438">
            <v>73</v>
          </cell>
        </row>
        <row r="439">
          <cell r="M439">
            <v>11184172</v>
          </cell>
          <cell r="N439" t="str">
            <v>PHẠM MẠNH QUANG</v>
          </cell>
          <cell r="O439" t="str">
            <v>Khoa học máy tính 60</v>
          </cell>
          <cell r="P439">
            <v>60</v>
          </cell>
          <cell r="R439">
            <v>71</v>
          </cell>
          <cell r="S439">
            <v>71</v>
          </cell>
        </row>
        <row r="440">
          <cell r="M440">
            <v>11184183</v>
          </cell>
          <cell r="N440" t="str">
            <v>VƯƠNG CÔNG QUANG</v>
          </cell>
          <cell r="O440" t="str">
            <v>Khoa học máy tính 60</v>
          </cell>
          <cell r="P440">
            <v>60</v>
          </cell>
          <cell r="R440">
            <v>73</v>
          </cell>
          <cell r="S440">
            <v>73</v>
          </cell>
        </row>
        <row r="441">
          <cell r="M441">
            <v>11184191</v>
          </cell>
          <cell r="N441" t="str">
            <v>DƯƠNG NGÔ QUÝ</v>
          </cell>
          <cell r="O441" t="str">
            <v>Khoa học máy tính 60</v>
          </cell>
          <cell r="P441">
            <v>60</v>
          </cell>
          <cell r="R441">
            <v>80</v>
          </cell>
          <cell r="S441">
            <v>80</v>
          </cell>
        </row>
        <row r="442">
          <cell r="M442">
            <v>11184291</v>
          </cell>
          <cell r="N442" t="str">
            <v>ĐỖ TẤN SANG</v>
          </cell>
          <cell r="O442" t="str">
            <v>Khoa học máy tính 60</v>
          </cell>
          <cell r="P442">
            <v>60</v>
          </cell>
          <cell r="R442">
            <v>78</v>
          </cell>
          <cell r="S442">
            <v>78</v>
          </cell>
        </row>
        <row r="443">
          <cell r="M443">
            <v>11184401</v>
          </cell>
          <cell r="N443" t="str">
            <v>LÊ HỮU THẮNG</v>
          </cell>
          <cell r="O443" t="str">
            <v>Khoa học máy tính 60</v>
          </cell>
          <cell r="P443">
            <v>60</v>
          </cell>
          <cell r="R443">
            <v>78</v>
          </cell>
          <cell r="S443">
            <v>78</v>
          </cell>
        </row>
        <row r="444">
          <cell r="M444">
            <v>11184426</v>
          </cell>
          <cell r="N444" t="str">
            <v>BÙI TUẤN THANH</v>
          </cell>
          <cell r="O444" t="str">
            <v>Khoa học máy tính 60</v>
          </cell>
          <cell r="P444">
            <v>60</v>
          </cell>
          <cell r="R444">
            <v>78</v>
          </cell>
          <cell r="S444">
            <v>78</v>
          </cell>
        </row>
        <row r="445">
          <cell r="M445">
            <v>11184877</v>
          </cell>
          <cell r="N445" t="str">
            <v>NGUYỄN THỊ THỦY</v>
          </cell>
          <cell r="O445" t="str">
            <v>Khoa học máy tính 60</v>
          </cell>
          <cell r="P445">
            <v>60</v>
          </cell>
          <cell r="R445">
            <v>85</v>
          </cell>
          <cell r="S445">
            <v>85</v>
          </cell>
        </row>
        <row r="446">
          <cell r="M446">
            <v>11185112</v>
          </cell>
          <cell r="N446" t="str">
            <v>NGUYỄN HỒNG TRANG</v>
          </cell>
          <cell r="O446" t="str">
            <v>Khoa học máy tính 60</v>
          </cell>
          <cell r="P446">
            <v>60</v>
          </cell>
          <cell r="R446">
            <v>78</v>
          </cell>
          <cell r="S446">
            <v>78</v>
          </cell>
        </row>
        <row r="447">
          <cell r="M447">
            <v>11185239</v>
          </cell>
          <cell r="N447" t="str">
            <v>TRẦN THỊ THU TRANG</v>
          </cell>
          <cell r="O447" t="str">
            <v>Khoa học máy tính 60</v>
          </cell>
          <cell r="P447">
            <v>60</v>
          </cell>
          <cell r="R447">
            <v>88</v>
          </cell>
          <cell r="S447">
            <v>88</v>
          </cell>
        </row>
        <row r="448">
          <cell r="M448">
            <v>11185306</v>
          </cell>
          <cell r="N448" t="str">
            <v>LÊ VĂN TRUNG</v>
          </cell>
          <cell r="O448" t="str">
            <v>Khoa học máy tính 60</v>
          </cell>
          <cell r="P448">
            <v>60</v>
          </cell>
          <cell r="R448">
            <v>78</v>
          </cell>
          <cell r="S448">
            <v>78</v>
          </cell>
        </row>
        <row r="449">
          <cell r="M449">
            <v>11185314</v>
          </cell>
          <cell r="N449" t="str">
            <v>NGUYỄN THÀNH TRUNG</v>
          </cell>
          <cell r="O449" t="str">
            <v>Khoa học máy tính 60</v>
          </cell>
          <cell r="P449">
            <v>60</v>
          </cell>
          <cell r="R449">
            <v>74</v>
          </cell>
          <cell r="S449">
            <v>74</v>
          </cell>
        </row>
        <row r="450">
          <cell r="M450">
            <v>11185573</v>
          </cell>
          <cell r="N450" t="str">
            <v>BÙI QUỐC VIỆT</v>
          </cell>
          <cell r="O450" t="str">
            <v>Khoa học máy tính 60</v>
          </cell>
          <cell r="P450">
            <v>60</v>
          </cell>
          <cell r="R450">
            <v>78</v>
          </cell>
          <cell r="S450">
            <v>78</v>
          </cell>
        </row>
        <row r="451">
          <cell r="M451">
            <v>11186349</v>
          </cell>
          <cell r="N451" t="str">
            <v>NÔNG VĂN HOẠT</v>
          </cell>
          <cell r="O451" t="str">
            <v>Khoa học máy tính 60</v>
          </cell>
          <cell r="P451">
            <v>60</v>
          </cell>
          <cell r="R451">
            <v>73</v>
          </cell>
          <cell r="S451">
            <v>73</v>
          </cell>
        </row>
        <row r="452">
          <cell r="M452">
            <v>11180016</v>
          </cell>
          <cell r="N452" t="str">
            <v>NGUYỄN HẢI AN</v>
          </cell>
          <cell r="O452" t="str">
            <v>Hệ thống TTQL60</v>
          </cell>
          <cell r="P452">
            <v>60</v>
          </cell>
          <cell r="R452">
            <v>75</v>
          </cell>
          <cell r="S452">
            <v>75</v>
          </cell>
        </row>
        <row r="453">
          <cell r="M453">
            <v>11180199</v>
          </cell>
          <cell r="N453" t="str">
            <v>LÊ THỊ DIỆU ANH</v>
          </cell>
          <cell r="O453" t="str">
            <v>Hệ thống TTQL60</v>
          </cell>
          <cell r="P453">
            <v>60</v>
          </cell>
          <cell r="R453">
            <v>76</v>
          </cell>
          <cell r="S453">
            <v>76</v>
          </cell>
        </row>
        <row r="454">
          <cell r="M454">
            <v>11180357</v>
          </cell>
          <cell r="N454" t="str">
            <v>NGUYỄN THỊ NGỌC ANH</v>
          </cell>
          <cell r="O454" t="str">
            <v>Hệ thống TTQL60</v>
          </cell>
          <cell r="P454">
            <v>60</v>
          </cell>
          <cell r="R454">
            <v>83</v>
          </cell>
          <cell r="S454">
            <v>83</v>
          </cell>
        </row>
        <row r="455">
          <cell r="M455">
            <v>11180363</v>
          </cell>
          <cell r="N455" t="str">
            <v>NGUYỄN THỊ PHƯƠNG ANH</v>
          </cell>
          <cell r="O455" t="str">
            <v>Hệ thống TTQL60</v>
          </cell>
          <cell r="P455">
            <v>60</v>
          </cell>
          <cell r="R455">
            <v>84</v>
          </cell>
          <cell r="S455">
            <v>84</v>
          </cell>
        </row>
        <row r="456">
          <cell r="M456">
            <v>11180391</v>
          </cell>
          <cell r="N456" t="str">
            <v>NGUYỄN THỊ VÂN ANH</v>
          </cell>
          <cell r="O456" t="str">
            <v>Hệ thống TTQL60</v>
          </cell>
          <cell r="P456">
            <v>60</v>
          </cell>
          <cell r="R456">
            <v>71</v>
          </cell>
          <cell r="S456">
            <v>71</v>
          </cell>
        </row>
        <row r="457">
          <cell r="M457">
            <v>11180489</v>
          </cell>
          <cell r="N457" t="str">
            <v>TRẦN LAN ANH</v>
          </cell>
          <cell r="O457" t="str">
            <v>Hệ thống TTQL60</v>
          </cell>
          <cell r="P457">
            <v>60</v>
          </cell>
          <cell r="R457">
            <v>93</v>
          </cell>
          <cell r="S457">
            <v>93</v>
          </cell>
        </row>
        <row r="458">
          <cell r="M458">
            <v>11180501</v>
          </cell>
          <cell r="N458" t="str">
            <v>TRẦN THỊ HỒNG ANH</v>
          </cell>
          <cell r="O458" t="str">
            <v>Hệ thống TTQL60</v>
          </cell>
          <cell r="P458">
            <v>60</v>
          </cell>
          <cell r="R458">
            <v>81</v>
          </cell>
          <cell r="S458">
            <v>81</v>
          </cell>
        </row>
        <row r="459">
          <cell r="M459">
            <v>11180693</v>
          </cell>
          <cell r="N459" t="str">
            <v>ĐỖ THẾ CẦU</v>
          </cell>
          <cell r="O459" t="str">
            <v>Hệ thống TTQL60</v>
          </cell>
          <cell r="P459">
            <v>60</v>
          </cell>
          <cell r="R459">
            <v>76</v>
          </cell>
          <cell r="S459">
            <v>76</v>
          </cell>
        </row>
        <row r="460">
          <cell r="M460">
            <v>11180712</v>
          </cell>
          <cell r="N460" t="str">
            <v>NGUYỄN THỊ MINH CHÂU</v>
          </cell>
          <cell r="O460" t="str">
            <v>Hệ thống TTQL60</v>
          </cell>
          <cell r="P460">
            <v>60</v>
          </cell>
          <cell r="R460">
            <v>80</v>
          </cell>
          <cell r="S460">
            <v>80</v>
          </cell>
        </row>
        <row r="461">
          <cell r="M461">
            <v>11180730</v>
          </cell>
          <cell r="N461" t="str">
            <v>ĐỖ THỊ KIM CHI</v>
          </cell>
          <cell r="O461" t="str">
            <v>Hệ thống TTQL60</v>
          </cell>
          <cell r="P461">
            <v>60</v>
          </cell>
          <cell r="R461">
            <v>80</v>
          </cell>
          <cell r="S461">
            <v>80</v>
          </cell>
        </row>
        <row r="462">
          <cell r="M462">
            <v>11180741</v>
          </cell>
          <cell r="N462" t="str">
            <v>LÊ THỊ HOA CHI</v>
          </cell>
          <cell r="O462" t="str">
            <v>Hệ thống TTQL60</v>
          </cell>
          <cell r="P462">
            <v>60</v>
          </cell>
          <cell r="R462">
            <v>90</v>
          </cell>
          <cell r="S462">
            <v>90</v>
          </cell>
        </row>
        <row r="463">
          <cell r="M463">
            <v>11180943</v>
          </cell>
          <cell r="N463" t="str">
            <v>NGUYỄN NGỌC DIỆP</v>
          </cell>
          <cell r="O463" t="str">
            <v>Hệ thống TTQL60</v>
          </cell>
          <cell r="P463">
            <v>60</v>
          </cell>
          <cell r="R463">
            <v>80</v>
          </cell>
          <cell r="S463">
            <v>80</v>
          </cell>
        </row>
        <row r="464">
          <cell r="M464">
            <v>11180955</v>
          </cell>
          <cell r="N464" t="str">
            <v>ĐỖ HỒNG DỊU</v>
          </cell>
          <cell r="O464" t="str">
            <v>Hệ thống TTQL60</v>
          </cell>
          <cell r="P464">
            <v>60</v>
          </cell>
          <cell r="R464">
            <v>90</v>
          </cell>
          <cell r="S464">
            <v>90</v>
          </cell>
        </row>
        <row r="465">
          <cell r="M465">
            <v>11181168</v>
          </cell>
          <cell r="N465" t="str">
            <v>TỐNG BÁ DUY</v>
          </cell>
          <cell r="O465" t="str">
            <v>Hệ thống TTQL60</v>
          </cell>
          <cell r="P465">
            <v>60</v>
          </cell>
          <cell r="R465">
            <v>75</v>
          </cell>
          <cell r="S465">
            <v>75</v>
          </cell>
        </row>
        <row r="466">
          <cell r="M466">
            <v>11181170</v>
          </cell>
          <cell r="N466" t="str">
            <v>ĐẶNG MAI DUYÊN</v>
          </cell>
          <cell r="O466" t="str">
            <v>Hệ thống TTQL60</v>
          </cell>
          <cell r="P466">
            <v>60</v>
          </cell>
          <cell r="R466">
            <v>94</v>
          </cell>
          <cell r="S466">
            <v>94</v>
          </cell>
        </row>
        <row r="467">
          <cell r="M467">
            <v>11181276</v>
          </cell>
          <cell r="N467" t="str">
            <v>VŨ HƯƠNG GIANG</v>
          </cell>
          <cell r="O467" t="str">
            <v>Hệ thống TTQL60</v>
          </cell>
          <cell r="P467">
            <v>60</v>
          </cell>
          <cell r="R467">
            <v>95</v>
          </cell>
          <cell r="S467">
            <v>95</v>
          </cell>
        </row>
        <row r="468">
          <cell r="M468">
            <v>11181297</v>
          </cell>
          <cell r="N468" t="str">
            <v>DƯ THỊ THU HÀ</v>
          </cell>
          <cell r="O468" t="str">
            <v>Hệ thống TTQL60</v>
          </cell>
          <cell r="P468">
            <v>60</v>
          </cell>
          <cell r="R468">
            <v>78</v>
          </cell>
          <cell r="S468">
            <v>78</v>
          </cell>
        </row>
        <row r="469">
          <cell r="M469">
            <v>11181340</v>
          </cell>
          <cell r="N469" t="str">
            <v>NGUYỄN NGỌC HÀ</v>
          </cell>
          <cell r="O469" t="str">
            <v>Hệ thống TTQL60</v>
          </cell>
          <cell r="P469">
            <v>60</v>
          </cell>
          <cell r="R469">
            <v>86</v>
          </cell>
          <cell r="S469">
            <v>86</v>
          </cell>
        </row>
        <row r="470">
          <cell r="M470">
            <v>11181350</v>
          </cell>
          <cell r="N470" t="str">
            <v>NGUYỄN THỊ NGỌC HÀ</v>
          </cell>
          <cell r="O470" t="str">
            <v>Hệ thống TTQL60</v>
          </cell>
          <cell r="P470">
            <v>60</v>
          </cell>
          <cell r="R470">
            <v>80</v>
          </cell>
          <cell r="S470">
            <v>80</v>
          </cell>
        </row>
        <row r="471">
          <cell r="M471">
            <v>11181448</v>
          </cell>
          <cell r="N471" t="str">
            <v>PHẠM MINH HẢI</v>
          </cell>
          <cell r="O471" t="str">
            <v>Hệ thống TTQL60</v>
          </cell>
          <cell r="P471">
            <v>60</v>
          </cell>
          <cell r="R471">
            <v>73</v>
          </cell>
          <cell r="S471">
            <v>73</v>
          </cell>
        </row>
        <row r="472">
          <cell r="M472">
            <v>11181599</v>
          </cell>
          <cell r="N472" t="str">
            <v>NGUYỄN THỊ HỒNG HẠNH</v>
          </cell>
          <cell r="O472" t="str">
            <v>Hệ thống TTQL60</v>
          </cell>
          <cell r="P472">
            <v>60</v>
          </cell>
          <cell r="R472">
            <v>89</v>
          </cell>
          <cell r="S472">
            <v>89</v>
          </cell>
        </row>
        <row r="473">
          <cell r="M473">
            <v>11181723</v>
          </cell>
          <cell r="N473" t="str">
            <v>PHẠM NGỌC HIỆP</v>
          </cell>
          <cell r="O473" t="str">
            <v>Hệ thống TTQL60</v>
          </cell>
          <cell r="P473">
            <v>60</v>
          </cell>
          <cell r="R473">
            <v>66</v>
          </cell>
          <cell r="S473">
            <v>66</v>
          </cell>
        </row>
        <row r="474">
          <cell r="M474">
            <v>11181815</v>
          </cell>
          <cell r="N474" t="str">
            <v>LÊ THỊ HOA</v>
          </cell>
          <cell r="O474" t="str">
            <v>Hệ thống TTQL60</v>
          </cell>
          <cell r="P474">
            <v>60</v>
          </cell>
          <cell r="R474">
            <v>71</v>
          </cell>
          <cell r="S474">
            <v>71</v>
          </cell>
        </row>
        <row r="475">
          <cell r="M475">
            <v>11181888</v>
          </cell>
          <cell r="N475" t="str">
            <v>PHẠM THỊ THU HOÀI</v>
          </cell>
          <cell r="O475" t="str">
            <v>Hệ thống TTQL60</v>
          </cell>
          <cell r="P475">
            <v>60</v>
          </cell>
          <cell r="R475">
            <v>90</v>
          </cell>
          <cell r="S475">
            <v>90</v>
          </cell>
        </row>
        <row r="476">
          <cell r="M476">
            <v>11181898</v>
          </cell>
          <cell r="N476" t="str">
            <v>NGUYỄN THỊ HOÀN</v>
          </cell>
          <cell r="O476" t="str">
            <v>Hệ thống TTQL60</v>
          </cell>
          <cell r="P476">
            <v>60</v>
          </cell>
          <cell r="R476">
            <v>82</v>
          </cell>
          <cell r="S476">
            <v>82</v>
          </cell>
        </row>
        <row r="477">
          <cell r="M477">
            <v>11182119</v>
          </cell>
          <cell r="N477" t="str">
            <v>NGUYỄN THỊ GIÁNG HƯƠNG</v>
          </cell>
          <cell r="O477" t="str">
            <v>Hệ thống TTQL60</v>
          </cell>
          <cell r="P477">
            <v>60</v>
          </cell>
          <cell r="R477">
            <v>85</v>
          </cell>
          <cell r="S477">
            <v>85</v>
          </cell>
        </row>
        <row r="478">
          <cell r="M478">
            <v>11182550</v>
          </cell>
          <cell r="N478" t="str">
            <v>ĐẶNG THỊ LANH</v>
          </cell>
          <cell r="O478" t="str">
            <v>Hệ thống TTQL60</v>
          </cell>
          <cell r="P478">
            <v>60</v>
          </cell>
          <cell r="R478">
            <v>78</v>
          </cell>
          <cell r="S478">
            <v>78</v>
          </cell>
        </row>
        <row r="479">
          <cell r="M479">
            <v>11182615</v>
          </cell>
          <cell r="N479" t="str">
            <v>ĐÀO KHÁNH LINH</v>
          </cell>
          <cell r="O479" t="str">
            <v>Hệ thống TTQL60</v>
          </cell>
          <cell r="P479">
            <v>60</v>
          </cell>
          <cell r="R479">
            <v>88</v>
          </cell>
          <cell r="S479">
            <v>88</v>
          </cell>
        </row>
        <row r="480">
          <cell r="M480">
            <v>11182783</v>
          </cell>
          <cell r="N480" t="str">
            <v>NGUYỄN PHƯƠNG LINH</v>
          </cell>
          <cell r="O480" t="str">
            <v>Hệ thống TTQL60</v>
          </cell>
          <cell r="P480">
            <v>60</v>
          </cell>
          <cell r="R480">
            <v>71</v>
          </cell>
          <cell r="S480">
            <v>71</v>
          </cell>
        </row>
        <row r="481">
          <cell r="M481">
            <v>11182905</v>
          </cell>
          <cell r="N481" t="str">
            <v>TRẦN THỊ LINH</v>
          </cell>
          <cell r="O481" t="str">
            <v>Hệ thống TTQL60</v>
          </cell>
          <cell r="P481">
            <v>60</v>
          </cell>
          <cell r="R481">
            <v>88</v>
          </cell>
          <cell r="S481">
            <v>88</v>
          </cell>
        </row>
        <row r="482">
          <cell r="M482">
            <v>11182966</v>
          </cell>
          <cell r="N482" t="str">
            <v>VŨ THÙY LINH</v>
          </cell>
          <cell r="O482" t="str">
            <v>Hệ thống TTQL60</v>
          </cell>
          <cell r="P482">
            <v>60</v>
          </cell>
          <cell r="R482">
            <v>83</v>
          </cell>
          <cell r="S482">
            <v>83</v>
          </cell>
        </row>
        <row r="483">
          <cell r="M483">
            <v>11183106</v>
          </cell>
          <cell r="N483" t="str">
            <v>PHẠM HUY LONG</v>
          </cell>
          <cell r="O483" t="str">
            <v>Hệ thống TTQL60</v>
          </cell>
          <cell r="P483">
            <v>60</v>
          </cell>
          <cell r="R483">
            <v>73</v>
          </cell>
          <cell r="S483">
            <v>73</v>
          </cell>
        </row>
        <row r="484">
          <cell r="M484">
            <v>11183220</v>
          </cell>
          <cell r="N484" t="str">
            <v>NGÔ LƯƠNG NGỌC MAI</v>
          </cell>
          <cell r="O484" t="str">
            <v>Hệ thống TTQL60</v>
          </cell>
          <cell r="P484">
            <v>60</v>
          </cell>
          <cell r="R484">
            <v>74</v>
          </cell>
          <cell r="S484">
            <v>74</v>
          </cell>
        </row>
        <row r="485">
          <cell r="M485">
            <v>11183222</v>
          </cell>
          <cell r="N485" t="str">
            <v>NGUYỄN HƯƠNG MAI</v>
          </cell>
          <cell r="O485" t="str">
            <v>Hệ thống TTQL60</v>
          </cell>
          <cell r="P485">
            <v>60</v>
          </cell>
          <cell r="R485">
            <v>63</v>
          </cell>
          <cell r="S485">
            <v>63</v>
          </cell>
        </row>
        <row r="486">
          <cell r="M486">
            <v>11183396</v>
          </cell>
          <cell r="N486" t="str">
            <v>ẤU TRÀ MY</v>
          </cell>
          <cell r="O486" t="str">
            <v>Hệ thống TTQL60</v>
          </cell>
          <cell r="P486">
            <v>60</v>
          </cell>
          <cell r="R486">
            <v>67</v>
          </cell>
          <cell r="S486">
            <v>67</v>
          </cell>
        </row>
        <row r="487">
          <cell r="M487">
            <v>11183483</v>
          </cell>
          <cell r="N487" t="str">
            <v>ĐẶNG THÚY NGA</v>
          </cell>
          <cell r="O487" t="str">
            <v>Hệ thống TTQL60</v>
          </cell>
          <cell r="P487">
            <v>60</v>
          </cell>
          <cell r="R487">
            <v>70</v>
          </cell>
          <cell r="S487">
            <v>70</v>
          </cell>
        </row>
        <row r="488">
          <cell r="M488">
            <v>11183539</v>
          </cell>
          <cell r="N488" t="str">
            <v>ĐINH THỊ KIM NGÂN</v>
          </cell>
          <cell r="O488" t="str">
            <v>Hệ thống TTQL60</v>
          </cell>
          <cell r="P488">
            <v>60</v>
          </cell>
          <cell r="R488">
            <v>91</v>
          </cell>
          <cell r="S488">
            <v>91</v>
          </cell>
        </row>
        <row r="489">
          <cell r="M489">
            <v>11183589</v>
          </cell>
          <cell r="N489" t="str">
            <v>PHẠM THỊ HỒNG NGÁT</v>
          </cell>
          <cell r="O489" t="str">
            <v>Hệ thống TTQL60</v>
          </cell>
          <cell r="P489">
            <v>60</v>
          </cell>
          <cell r="R489">
            <v>80</v>
          </cell>
          <cell r="S489">
            <v>80</v>
          </cell>
        </row>
        <row r="490">
          <cell r="M490">
            <v>11183636</v>
          </cell>
          <cell r="N490" t="str">
            <v>HOÀNG MINH NGỌC</v>
          </cell>
          <cell r="O490" t="str">
            <v>Hệ thống TTQL60</v>
          </cell>
          <cell r="P490">
            <v>60</v>
          </cell>
          <cell r="R490">
            <v>87</v>
          </cell>
          <cell r="S490">
            <v>87</v>
          </cell>
        </row>
        <row r="491">
          <cell r="M491">
            <v>11183681</v>
          </cell>
          <cell r="N491" t="str">
            <v>NGUYỄN THỊ BÍCH NGỌC</v>
          </cell>
          <cell r="O491" t="str">
            <v>Hệ thống TTQL60</v>
          </cell>
          <cell r="P491">
            <v>60</v>
          </cell>
          <cell r="R491">
            <v>81</v>
          </cell>
          <cell r="S491">
            <v>81</v>
          </cell>
        </row>
        <row r="492">
          <cell r="M492">
            <v>11183927</v>
          </cell>
          <cell r="N492" t="str">
            <v>HOÀNG TRỌNG PHAN</v>
          </cell>
          <cell r="O492" t="str">
            <v>Hệ thống TTQL60</v>
          </cell>
          <cell r="P492">
            <v>60</v>
          </cell>
          <cell r="R492">
            <v>80</v>
          </cell>
          <cell r="S492">
            <v>80</v>
          </cell>
        </row>
        <row r="493">
          <cell r="M493">
            <v>11183946</v>
          </cell>
          <cell r="N493" t="str">
            <v>PHẠM THANH PHÚC</v>
          </cell>
          <cell r="O493" t="str">
            <v>Hệ thống TTQL60</v>
          </cell>
          <cell r="P493">
            <v>60</v>
          </cell>
          <cell r="R493">
            <v>90</v>
          </cell>
          <cell r="S493">
            <v>90</v>
          </cell>
        </row>
        <row r="494">
          <cell r="M494">
            <v>11184090</v>
          </cell>
          <cell r="N494" t="str">
            <v>PHẠM TRẦN MỸ PHƯƠNG</v>
          </cell>
          <cell r="O494" t="str">
            <v>Hệ thống TTQL60</v>
          </cell>
          <cell r="P494">
            <v>60</v>
          </cell>
          <cell r="R494">
            <v>75</v>
          </cell>
          <cell r="S494">
            <v>75</v>
          </cell>
        </row>
        <row r="495">
          <cell r="M495">
            <v>11184372</v>
          </cell>
          <cell r="N495" t="str">
            <v>ĐOÀN MINH THÁI</v>
          </cell>
          <cell r="O495" t="str">
            <v>Hệ thống TTQL60</v>
          </cell>
          <cell r="P495">
            <v>60</v>
          </cell>
          <cell r="R495">
            <v>83</v>
          </cell>
          <cell r="S495">
            <v>83</v>
          </cell>
        </row>
        <row r="496">
          <cell r="M496">
            <v>11184383</v>
          </cell>
          <cell r="N496" t="str">
            <v>CAO THỊ THẮM</v>
          </cell>
          <cell r="O496" t="str">
            <v>Hệ thống TTQL60</v>
          </cell>
          <cell r="P496">
            <v>60</v>
          </cell>
          <cell r="R496">
            <v>82</v>
          </cell>
          <cell r="S496">
            <v>82</v>
          </cell>
        </row>
        <row r="497">
          <cell r="M497">
            <v>11184818</v>
          </cell>
          <cell r="N497" t="str">
            <v>NGUYỄN THANH THÚY</v>
          </cell>
          <cell r="O497" t="str">
            <v>Hệ thống TTQL60</v>
          </cell>
          <cell r="P497">
            <v>60</v>
          </cell>
          <cell r="R497">
            <v>72</v>
          </cell>
          <cell r="S497">
            <v>72</v>
          </cell>
        </row>
        <row r="498">
          <cell r="M498">
            <v>11185031</v>
          </cell>
          <cell r="N498" t="str">
            <v>ĐỖ THỊ TRANG</v>
          </cell>
          <cell r="O498" t="str">
            <v>Hệ thống TTQL60</v>
          </cell>
          <cell r="P498">
            <v>60</v>
          </cell>
          <cell r="R498">
            <v>76</v>
          </cell>
          <cell r="S498">
            <v>76</v>
          </cell>
        </row>
        <row r="499">
          <cell r="M499">
            <v>11185072</v>
          </cell>
          <cell r="N499" t="str">
            <v>LÊ THỊ TRANG</v>
          </cell>
          <cell r="O499" t="str">
            <v>Hệ thống TTQL60</v>
          </cell>
          <cell r="P499">
            <v>60</v>
          </cell>
          <cell r="R499">
            <v>82</v>
          </cell>
          <cell r="S499">
            <v>82</v>
          </cell>
        </row>
        <row r="500">
          <cell r="M500">
            <v>11185111</v>
          </cell>
          <cell r="N500" t="str">
            <v>NGUYỄN HOÀNG THU TRANG</v>
          </cell>
          <cell r="O500" t="str">
            <v>Hệ thống TTQL60</v>
          </cell>
          <cell r="P500">
            <v>60</v>
          </cell>
          <cell r="R500">
            <v>88</v>
          </cell>
          <cell r="S500">
            <v>88</v>
          </cell>
        </row>
        <row r="501">
          <cell r="M501">
            <v>11185326</v>
          </cell>
          <cell r="N501" t="str">
            <v>NGUYỄN CAO TRƯỜNG</v>
          </cell>
          <cell r="O501" t="str">
            <v>Hệ thống TTQL60</v>
          </cell>
          <cell r="P501">
            <v>60</v>
          </cell>
          <cell r="R501">
            <v>70</v>
          </cell>
          <cell r="S501">
            <v>70</v>
          </cell>
        </row>
        <row r="502">
          <cell r="M502">
            <v>11185333</v>
          </cell>
          <cell r="N502" t="str">
            <v>TRẦN ĐỨC TRƯỜNG</v>
          </cell>
          <cell r="O502" t="str">
            <v>Hệ thống TTQL60</v>
          </cell>
          <cell r="P502">
            <v>60</v>
          </cell>
          <cell r="R502">
            <v>90</v>
          </cell>
          <cell r="S502">
            <v>90</v>
          </cell>
        </row>
        <row r="503">
          <cell r="M503">
            <v>11185483</v>
          </cell>
          <cell r="N503" t="str">
            <v>NGUYỄN THU UYÊN</v>
          </cell>
          <cell r="O503" t="str">
            <v>Hệ thống TTQL60</v>
          </cell>
          <cell r="P503">
            <v>60</v>
          </cell>
          <cell r="R503">
            <v>83</v>
          </cell>
          <cell r="S503">
            <v>83</v>
          </cell>
        </row>
        <row r="504">
          <cell r="M504">
            <v>11185500</v>
          </cell>
          <cell r="N504" t="str">
            <v>BÙI THẢO VÂN</v>
          </cell>
          <cell r="O504" t="str">
            <v>Hệ thống TTQL60</v>
          </cell>
          <cell r="P504">
            <v>60</v>
          </cell>
          <cell r="R504">
            <v>82</v>
          </cell>
          <cell r="S504">
            <v>82</v>
          </cell>
        </row>
        <row r="505">
          <cell r="M505">
            <v>11185501</v>
          </cell>
          <cell r="N505" t="str">
            <v>BÙI THỊ THU VÂN</v>
          </cell>
          <cell r="O505" t="str">
            <v>Hệ thống TTQL60</v>
          </cell>
          <cell r="P505">
            <v>60</v>
          </cell>
          <cell r="R505">
            <v>75</v>
          </cell>
          <cell r="S505">
            <v>75</v>
          </cell>
        </row>
        <row r="506">
          <cell r="M506">
            <v>11185651</v>
          </cell>
          <cell r="N506" t="str">
            <v>ĐỖ THỊ XUÂN</v>
          </cell>
          <cell r="O506" t="str">
            <v>Hệ thống TTQL60</v>
          </cell>
          <cell r="P506">
            <v>60</v>
          </cell>
          <cell r="R506">
            <v>78</v>
          </cell>
          <cell r="S506">
            <v>78</v>
          </cell>
        </row>
        <row r="507">
          <cell r="M507">
            <v>11185652</v>
          </cell>
          <cell r="N507" t="str">
            <v>ĐỖ THỊ THANH XUÂN</v>
          </cell>
          <cell r="O507" t="str">
            <v>Hệ thống TTQL60</v>
          </cell>
          <cell r="P507">
            <v>60</v>
          </cell>
          <cell r="R507">
            <v>79</v>
          </cell>
          <cell r="S507">
            <v>79</v>
          </cell>
        </row>
        <row r="508">
          <cell r="M508">
            <v>11186411</v>
          </cell>
          <cell r="N508" t="str">
            <v>NGUYỄN DUY CHIẾN</v>
          </cell>
          <cell r="O508" t="str">
            <v>Hệ thống TTQL60</v>
          </cell>
          <cell r="P508">
            <v>60</v>
          </cell>
          <cell r="R508">
            <v>80</v>
          </cell>
          <cell r="S508">
            <v>80</v>
          </cell>
        </row>
        <row r="509">
          <cell r="M509">
            <v>11180071</v>
          </cell>
          <cell r="N509" t="str">
            <v>BÙI THỊ NGỌC ANH</v>
          </cell>
          <cell r="O509" t="str">
            <v>Tin học kinh tế 60</v>
          </cell>
          <cell r="P509">
            <v>60</v>
          </cell>
          <cell r="R509">
            <v>88</v>
          </cell>
          <cell r="S509">
            <v>88</v>
          </cell>
        </row>
        <row r="510">
          <cell r="M510">
            <v>11180515</v>
          </cell>
          <cell r="N510" t="str">
            <v>TRẦN TUẤN ANH</v>
          </cell>
          <cell r="O510" t="str">
            <v>Tin học kinh tế 60</v>
          </cell>
          <cell r="P510">
            <v>60</v>
          </cell>
          <cell r="R510">
            <v>70</v>
          </cell>
          <cell r="S510">
            <v>70</v>
          </cell>
        </row>
        <row r="511">
          <cell r="M511">
            <v>11180688</v>
          </cell>
          <cell r="N511" t="str">
            <v>TRẦN THỊ BỐN</v>
          </cell>
          <cell r="O511" t="str">
            <v>Tin học kinh tế 60</v>
          </cell>
          <cell r="P511">
            <v>60</v>
          </cell>
          <cell r="R511">
            <v>81</v>
          </cell>
          <cell r="S511">
            <v>81</v>
          </cell>
        </row>
        <row r="512">
          <cell r="M512">
            <v>11180770</v>
          </cell>
          <cell r="N512" t="str">
            <v>NGUYỄN LINH CHI</v>
          </cell>
          <cell r="O512" t="str">
            <v>Tin học kinh tế 60</v>
          </cell>
          <cell r="P512">
            <v>60</v>
          </cell>
          <cell r="R512">
            <v>81</v>
          </cell>
          <cell r="S512">
            <v>81</v>
          </cell>
        </row>
        <row r="513">
          <cell r="M513">
            <v>11180872</v>
          </cell>
          <cell r="N513" t="str">
            <v>LÊ LINH ĐAN</v>
          </cell>
          <cell r="O513" t="str">
            <v>Tin học kinh tế 60</v>
          </cell>
          <cell r="P513">
            <v>60</v>
          </cell>
          <cell r="R513">
            <v>85</v>
          </cell>
          <cell r="S513">
            <v>85</v>
          </cell>
        </row>
        <row r="514">
          <cell r="M514">
            <v>11180974</v>
          </cell>
          <cell r="N514" t="str">
            <v>ĐỖ HỮU ĐỨC</v>
          </cell>
          <cell r="O514" t="str">
            <v>Tin học kinh tế 60</v>
          </cell>
          <cell r="P514">
            <v>60</v>
          </cell>
          <cell r="R514">
            <v>80</v>
          </cell>
          <cell r="S514">
            <v>80</v>
          </cell>
        </row>
        <row r="515">
          <cell r="M515">
            <v>11181015</v>
          </cell>
          <cell r="N515" t="str">
            <v>VŨ HUY ĐỨC</v>
          </cell>
          <cell r="O515" t="str">
            <v>Tin học kinh tế 60</v>
          </cell>
          <cell r="P515">
            <v>60</v>
          </cell>
          <cell r="R515">
            <v>87</v>
          </cell>
          <cell r="S515">
            <v>87</v>
          </cell>
        </row>
        <row r="516">
          <cell r="M516">
            <v>11181238</v>
          </cell>
          <cell r="N516" t="str">
            <v>NGUYỄN HƯƠNG GIANG</v>
          </cell>
          <cell r="O516" t="str">
            <v>Tin học kinh tế 60</v>
          </cell>
          <cell r="P516">
            <v>60</v>
          </cell>
          <cell r="R516">
            <v>100</v>
          </cell>
          <cell r="S516">
            <v>100</v>
          </cell>
        </row>
        <row r="517">
          <cell r="M517">
            <v>11181392</v>
          </cell>
          <cell r="N517" t="str">
            <v>PHÙNG THỊ HÀ</v>
          </cell>
          <cell r="O517" t="str">
            <v>Tin học kinh tế 60</v>
          </cell>
          <cell r="P517">
            <v>60</v>
          </cell>
          <cell r="R517">
            <v>92</v>
          </cell>
          <cell r="S517">
            <v>92</v>
          </cell>
        </row>
        <row r="518">
          <cell r="M518">
            <v>11181699</v>
          </cell>
          <cell r="N518" t="str">
            <v>TRẦN THỊ THU HIỀN</v>
          </cell>
          <cell r="O518" t="str">
            <v>Tin học kinh tế 60</v>
          </cell>
          <cell r="P518">
            <v>60</v>
          </cell>
          <cell r="R518">
            <v>90</v>
          </cell>
          <cell r="S518">
            <v>90</v>
          </cell>
        </row>
        <row r="519">
          <cell r="M519">
            <v>11181763</v>
          </cell>
          <cell r="N519" t="str">
            <v>NGUYỄN MINH HIẾU</v>
          </cell>
          <cell r="O519" t="str">
            <v>Tin học kinh tế 60</v>
          </cell>
          <cell r="P519">
            <v>60</v>
          </cell>
          <cell r="R519">
            <v>80</v>
          </cell>
          <cell r="S519">
            <v>80</v>
          </cell>
        </row>
        <row r="520">
          <cell r="M520">
            <v>11181878</v>
          </cell>
          <cell r="N520" t="str">
            <v>HÀ THU HOÀI</v>
          </cell>
          <cell r="O520" t="str">
            <v>Tin học kinh tế 60</v>
          </cell>
          <cell r="P520">
            <v>60</v>
          </cell>
          <cell r="R520">
            <v>90</v>
          </cell>
          <cell r="S520">
            <v>90</v>
          </cell>
        </row>
        <row r="521">
          <cell r="M521">
            <v>11181942</v>
          </cell>
          <cell r="N521" t="str">
            <v>TRẦN MINH HOÀNG</v>
          </cell>
          <cell r="O521" t="str">
            <v>Tin học kinh tế 60</v>
          </cell>
          <cell r="P521">
            <v>60</v>
          </cell>
          <cell r="R521">
            <v>80</v>
          </cell>
          <cell r="S521">
            <v>80</v>
          </cell>
        </row>
        <row r="522">
          <cell r="M522">
            <v>11182039</v>
          </cell>
          <cell r="N522" t="str">
            <v>DƯƠNG KHÁNH HƯNG</v>
          </cell>
          <cell r="O522" t="str">
            <v>Tin học kinh tế 60</v>
          </cell>
          <cell r="P522">
            <v>60</v>
          </cell>
          <cell r="R522">
            <v>80</v>
          </cell>
          <cell r="S522">
            <v>80</v>
          </cell>
        </row>
        <row r="523">
          <cell r="M523">
            <v>11182053</v>
          </cell>
          <cell r="N523" t="str">
            <v>NGUYỄN QUANG HƯNG</v>
          </cell>
          <cell r="O523" t="str">
            <v>Tin học kinh tế 60</v>
          </cell>
          <cell r="P523">
            <v>60</v>
          </cell>
          <cell r="R523">
            <v>65</v>
          </cell>
          <cell r="S523">
            <v>65</v>
          </cell>
        </row>
        <row r="524">
          <cell r="M524">
            <v>11182237</v>
          </cell>
          <cell r="N524" t="str">
            <v>TRỊNH QUANG HUY</v>
          </cell>
          <cell r="O524" t="str">
            <v>Tin học kinh tế 60</v>
          </cell>
          <cell r="P524">
            <v>60</v>
          </cell>
          <cell r="R524">
            <v>88</v>
          </cell>
          <cell r="S524">
            <v>88</v>
          </cell>
        </row>
        <row r="525">
          <cell r="M525">
            <v>11182335</v>
          </cell>
          <cell r="N525" t="str">
            <v>NGUYỄN THU HUYỀN</v>
          </cell>
          <cell r="O525" t="str">
            <v>Tin học kinh tế 60</v>
          </cell>
          <cell r="P525">
            <v>60</v>
          </cell>
          <cell r="R525">
            <v>80</v>
          </cell>
          <cell r="S525">
            <v>80</v>
          </cell>
        </row>
        <row r="526">
          <cell r="M526">
            <v>11182434</v>
          </cell>
          <cell r="N526" t="str">
            <v>NGUYỄN VĂN KHIỂN</v>
          </cell>
          <cell r="O526" t="str">
            <v>Tin học kinh tế 60</v>
          </cell>
          <cell r="P526">
            <v>60</v>
          </cell>
          <cell r="R526">
            <v>92</v>
          </cell>
          <cell r="S526">
            <v>92</v>
          </cell>
        </row>
        <row r="527">
          <cell r="M527">
            <v>11182574</v>
          </cell>
          <cell r="N527" t="str">
            <v>NGUYỄN THỊ PHƯƠNG LIÊN</v>
          </cell>
          <cell r="O527" t="str">
            <v>Tin học kinh tế 60</v>
          </cell>
          <cell r="P527">
            <v>60</v>
          </cell>
          <cell r="R527">
            <v>88</v>
          </cell>
          <cell r="S527">
            <v>88</v>
          </cell>
        </row>
        <row r="528">
          <cell r="M528">
            <v>11182584</v>
          </cell>
          <cell r="N528" t="str">
            <v>NGUYỄN THỊ THU LIỄU</v>
          </cell>
          <cell r="O528" t="str">
            <v>Tin học kinh tế 60</v>
          </cell>
          <cell r="P528">
            <v>60</v>
          </cell>
          <cell r="R528">
            <v>89</v>
          </cell>
          <cell r="S528">
            <v>89</v>
          </cell>
        </row>
        <row r="529">
          <cell r="M529">
            <v>11182653</v>
          </cell>
          <cell r="N529" t="str">
            <v>DƯƠNG THÙY LINH</v>
          </cell>
          <cell r="O529" t="str">
            <v>Tin học kinh tế 60</v>
          </cell>
          <cell r="P529">
            <v>60</v>
          </cell>
          <cell r="R529">
            <v>83</v>
          </cell>
          <cell r="S529">
            <v>83</v>
          </cell>
        </row>
        <row r="530">
          <cell r="M530">
            <v>11182786</v>
          </cell>
          <cell r="N530" t="str">
            <v>NGUYỄN THỊ LINH</v>
          </cell>
          <cell r="O530" t="str">
            <v>Tin học kinh tế 60</v>
          </cell>
          <cell r="P530">
            <v>60</v>
          </cell>
          <cell r="R530">
            <v>93</v>
          </cell>
          <cell r="S530">
            <v>93</v>
          </cell>
        </row>
        <row r="531">
          <cell r="M531">
            <v>11182883</v>
          </cell>
          <cell r="N531" t="str">
            <v>TẠ KHÁNH LINH</v>
          </cell>
          <cell r="O531" t="str">
            <v>Tin học kinh tế 60</v>
          </cell>
          <cell r="P531">
            <v>60</v>
          </cell>
          <cell r="R531">
            <v>90</v>
          </cell>
          <cell r="S531">
            <v>90</v>
          </cell>
        </row>
        <row r="532">
          <cell r="M532">
            <v>11182907</v>
          </cell>
          <cell r="N532" t="str">
            <v>TRẦN THỊ KHÁNH LINH</v>
          </cell>
          <cell r="O532" t="str">
            <v>Tin học kinh tế 60</v>
          </cell>
          <cell r="P532">
            <v>60</v>
          </cell>
          <cell r="R532">
            <v>69</v>
          </cell>
          <cell r="S532">
            <v>69</v>
          </cell>
        </row>
        <row r="533">
          <cell r="M533">
            <v>11182952</v>
          </cell>
          <cell r="N533" t="str">
            <v>VŨ KHÁNH LINH</v>
          </cell>
          <cell r="O533" t="str">
            <v>Tin học kinh tế 60</v>
          </cell>
          <cell r="P533">
            <v>60</v>
          </cell>
          <cell r="R533">
            <v>70</v>
          </cell>
          <cell r="S533">
            <v>70</v>
          </cell>
        </row>
        <row r="534">
          <cell r="M534">
            <v>11182974</v>
          </cell>
          <cell r="N534" t="str">
            <v>MAI THANH LOAN</v>
          </cell>
          <cell r="O534" t="str">
            <v>Tin học kinh tế 60</v>
          </cell>
          <cell r="P534">
            <v>60</v>
          </cell>
          <cell r="R534">
            <v>89</v>
          </cell>
          <cell r="S534">
            <v>89</v>
          </cell>
        </row>
        <row r="535">
          <cell r="M535">
            <v>11183015</v>
          </cell>
          <cell r="N535" t="str">
            <v>ĐINH NGỌC LONG</v>
          </cell>
          <cell r="O535" t="str">
            <v>Tin học kinh tế 60</v>
          </cell>
          <cell r="P535">
            <v>60</v>
          </cell>
          <cell r="R535">
            <v>84</v>
          </cell>
          <cell r="S535">
            <v>84</v>
          </cell>
        </row>
        <row r="536">
          <cell r="M536">
            <v>11183031</v>
          </cell>
          <cell r="N536" t="str">
            <v>DƯƠNG HẢI LONG</v>
          </cell>
          <cell r="O536" t="str">
            <v>Tin học kinh tế 60</v>
          </cell>
          <cell r="P536">
            <v>60</v>
          </cell>
          <cell r="R536">
            <v>80</v>
          </cell>
          <cell r="S536">
            <v>80</v>
          </cell>
        </row>
        <row r="537">
          <cell r="M537">
            <v>11183255</v>
          </cell>
          <cell r="N537" t="str">
            <v>PHÙNG THỊ MAI</v>
          </cell>
          <cell r="O537" t="str">
            <v>Tin học kinh tế 60</v>
          </cell>
          <cell r="P537">
            <v>60</v>
          </cell>
          <cell r="R537">
            <v>80</v>
          </cell>
          <cell r="S537">
            <v>80</v>
          </cell>
        </row>
        <row r="538">
          <cell r="M538">
            <v>11183282</v>
          </cell>
          <cell r="N538" t="str">
            <v>TRẦN THỊ MẬN</v>
          </cell>
          <cell r="O538" t="str">
            <v>Tin học kinh tế 60</v>
          </cell>
          <cell r="P538">
            <v>60</v>
          </cell>
          <cell r="R538">
            <v>83</v>
          </cell>
          <cell r="S538">
            <v>83</v>
          </cell>
        </row>
        <row r="539">
          <cell r="M539">
            <v>11183312</v>
          </cell>
          <cell r="N539" t="str">
            <v>ĐÀO DUY MINH</v>
          </cell>
          <cell r="O539" t="str">
            <v>Tin học kinh tế 60</v>
          </cell>
          <cell r="P539">
            <v>60</v>
          </cell>
          <cell r="R539">
            <v>85</v>
          </cell>
          <cell r="S539">
            <v>85</v>
          </cell>
        </row>
        <row r="540">
          <cell r="M540">
            <v>11183370</v>
          </cell>
          <cell r="N540" t="str">
            <v>NGUYỄN XUÂN MINH</v>
          </cell>
          <cell r="O540" t="str">
            <v>Tin học kinh tế 60</v>
          </cell>
          <cell r="P540">
            <v>60</v>
          </cell>
          <cell r="R540">
            <v>78</v>
          </cell>
          <cell r="S540">
            <v>78</v>
          </cell>
        </row>
        <row r="541">
          <cell r="M541">
            <v>11183529</v>
          </cell>
          <cell r="N541" t="str">
            <v>TRẦN THỊ THU NGA</v>
          </cell>
          <cell r="O541" t="str">
            <v>Tin học kinh tế 60</v>
          </cell>
          <cell r="P541">
            <v>60</v>
          </cell>
          <cell r="R541">
            <v>86</v>
          </cell>
          <cell r="S541">
            <v>86</v>
          </cell>
        </row>
        <row r="542">
          <cell r="M542">
            <v>11183690</v>
          </cell>
          <cell r="N542" t="str">
            <v>NGUYỄN THỊ NHƯ NGỌC</v>
          </cell>
          <cell r="O542" t="str">
            <v>Tin học kinh tế 60</v>
          </cell>
          <cell r="P542">
            <v>60</v>
          </cell>
          <cell r="R542">
            <v>80</v>
          </cell>
          <cell r="S542">
            <v>80</v>
          </cell>
        </row>
        <row r="543">
          <cell r="M543">
            <v>11183696</v>
          </cell>
          <cell r="N543" t="str">
            <v>PHẠM THỊ NGỌC</v>
          </cell>
          <cell r="O543" t="str">
            <v>Tin học kinh tế 60</v>
          </cell>
          <cell r="P543">
            <v>60</v>
          </cell>
          <cell r="R543">
            <v>83</v>
          </cell>
          <cell r="S543">
            <v>83</v>
          </cell>
        </row>
        <row r="544">
          <cell r="M544">
            <v>11183741</v>
          </cell>
          <cell r="N544" t="str">
            <v>LÊ THỊ MINH NGUYỆT</v>
          </cell>
          <cell r="O544" t="str">
            <v>Tin học kinh tế 60</v>
          </cell>
          <cell r="P544">
            <v>60</v>
          </cell>
          <cell r="R544">
            <v>93</v>
          </cell>
          <cell r="S544">
            <v>93</v>
          </cell>
        </row>
        <row r="545">
          <cell r="M545">
            <v>11183853</v>
          </cell>
          <cell r="N545" t="str">
            <v>TRỊNH THỊ Ý NHƯ</v>
          </cell>
          <cell r="O545" t="str">
            <v>Tin học kinh tế 60</v>
          </cell>
          <cell r="P545">
            <v>60</v>
          </cell>
          <cell r="R545">
            <v>73</v>
          </cell>
          <cell r="S545">
            <v>73</v>
          </cell>
        </row>
        <row r="546">
          <cell r="M546">
            <v>11184001</v>
          </cell>
          <cell r="N546" t="str">
            <v>LÊ THỊ MAI PHƯƠNG</v>
          </cell>
          <cell r="O546" t="str">
            <v>Tin học kinh tế 60</v>
          </cell>
          <cell r="P546">
            <v>60</v>
          </cell>
          <cell r="R546">
            <v>80</v>
          </cell>
          <cell r="S546">
            <v>80</v>
          </cell>
        </row>
        <row r="547">
          <cell r="M547">
            <v>11184050</v>
          </cell>
          <cell r="N547" t="str">
            <v>NGUYỄN THỊ PHƯƠNG</v>
          </cell>
          <cell r="O547" t="str">
            <v>Tin học kinh tế 60</v>
          </cell>
          <cell r="P547">
            <v>60</v>
          </cell>
          <cell r="R547">
            <v>85</v>
          </cell>
          <cell r="S547">
            <v>85</v>
          </cell>
        </row>
        <row r="548">
          <cell r="M548">
            <v>11184492</v>
          </cell>
          <cell r="N548" t="str">
            <v>TRẦN MINH THÀNH</v>
          </cell>
          <cell r="O548" t="str">
            <v>Tin học kinh tế 60</v>
          </cell>
          <cell r="P548">
            <v>60</v>
          </cell>
          <cell r="R548">
            <v>91</v>
          </cell>
          <cell r="S548">
            <v>91</v>
          </cell>
        </row>
        <row r="549">
          <cell r="M549">
            <v>11184541</v>
          </cell>
          <cell r="N549" t="str">
            <v>LƯU THỊ THẢO</v>
          </cell>
          <cell r="O549" t="str">
            <v>Tin học kinh tế 60</v>
          </cell>
          <cell r="P549">
            <v>60</v>
          </cell>
          <cell r="R549">
            <v>90</v>
          </cell>
          <cell r="S549">
            <v>90</v>
          </cell>
        </row>
        <row r="550">
          <cell r="M550">
            <v>11184590</v>
          </cell>
          <cell r="N550" t="str">
            <v>NGUYỄN THỊ PHƯƠNG THẢO</v>
          </cell>
          <cell r="O550" t="str">
            <v>Tin học kinh tế 60</v>
          </cell>
          <cell r="P550">
            <v>60</v>
          </cell>
          <cell r="R550">
            <v>85</v>
          </cell>
          <cell r="S550">
            <v>85</v>
          </cell>
        </row>
        <row r="551">
          <cell r="M551">
            <v>11184781</v>
          </cell>
          <cell r="N551" t="str">
            <v>TỪ NHƯ THUẬN</v>
          </cell>
          <cell r="O551" t="str">
            <v>Tin học kinh tế 60</v>
          </cell>
          <cell r="P551">
            <v>60</v>
          </cell>
          <cell r="R551">
            <v>93</v>
          </cell>
          <cell r="S551">
            <v>93</v>
          </cell>
        </row>
        <row r="552">
          <cell r="M552">
            <v>11185298</v>
          </cell>
          <cell r="N552" t="str">
            <v>TRẦN VĂN TRÌNH</v>
          </cell>
          <cell r="O552" t="str">
            <v>Tin học kinh tế 60</v>
          </cell>
          <cell r="P552">
            <v>60</v>
          </cell>
          <cell r="R552">
            <v>86</v>
          </cell>
          <cell r="S552">
            <v>86</v>
          </cell>
        </row>
        <row r="553">
          <cell r="M553">
            <v>11185676</v>
          </cell>
          <cell r="N553" t="str">
            <v>ĐỖ THỊ YẾN</v>
          </cell>
          <cell r="O553" t="str">
            <v>Tin học kinh tế 60</v>
          </cell>
          <cell r="P553">
            <v>60</v>
          </cell>
          <cell r="R553">
            <v>75</v>
          </cell>
          <cell r="S553">
            <v>75</v>
          </cell>
        </row>
        <row r="554">
          <cell r="M554">
            <v>11185719</v>
          </cell>
          <cell r="N554" t="str">
            <v>VŨ THỊ HẢI YẾN</v>
          </cell>
          <cell r="O554" t="str">
            <v>Tin học kinh tế 60</v>
          </cell>
          <cell r="P554">
            <v>60</v>
          </cell>
          <cell r="R554">
            <v>70</v>
          </cell>
          <cell r="S554">
            <v>70</v>
          </cell>
        </row>
        <row r="555">
          <cell r="M555">
            <v>11170324</v>
          </cell>
          <cell r="N555" t="str">
            <v>NGUYỄN VIỆT ANH</v>
          </cell>
          <cell r="O555" t="str">
            <v>Công nghệ thông tin 59A</v>
          </cell>
          <cell r="P555">
            <v>59</v>
          </cell>
          <cell r="R555">
            <v>76</v>
          </cell>
          <cell r="S555">
            <v>76</v>
          </cell>
        </row>
        <row r="556">
          <cell r="M556">
            <v>11170697</v>
          </cell>
          <cell r="N556" t="str">
            <v>NGÔ LAN CHINH</v>
          </cell>
          <cell r="O556" t="str">
            <v>Công nghệ thông tin 59A</v>
          </cell>
          <cell r="P556">
            <v>59</v>
          </cell>
          <cell r="R556">
            <v>88</v>
          </cell>
          <cell r="S556">
            <v>88</v>
          </cell>
        </row>
        <row r="557">
          <cell r="M557">
            <v>11170733</v>
          </cell>
          <cell r="N557" t="str">
            <v>NGUYỄN MẠNH CƯỜNG</v>
          </cell>
          <cell r="O557" t="str">
            <v>Công nghệ thông tin 59A</v>
          </cell>
          <cell r="P557">
            <v>59</v>
          </cell>
          <cell r="R557">
            <v>78</v>
          </cell>
          <cell r="S557">
            <v>78</v>
          </cell>
        </row>
        <row r="558">
          <cell r="M558">
            <v>11170737</v>
          </cell>
          <cell r="N558" t="str">
            <v>PHẠM MẠNH CƯỜNG</v>
          </cell>
          <cell r="O558" t="str">
            <v>Công nghệ thông tin 59A</v>
          </cell>
          <cell r="P558">
            <v>59</v>
          </cell>
          <cell r="R558">
            <v>69</v>
          </cell>
          <cell r="S558">
            <v>69</v>
          </cell>
        </row>
        <row r="559">
          <cell r="M559">
            <v>11170802</v>
          </cell>
          <cell r="N559" t="str">
            <v>PHẠM TIẾN ĐẠT</v>
          </cell>
          <cell r="O559" t="str">
            <v>Công nghệ thông tin 59A</v>
          </cell>
          <cell r="P559">
            <v>59</v>
          </cell>
          <cell r="R559">
            <v>79</v>
          </cell>
          <cell r="S559">
            <v>79</v>
          </cell>
        </row>
        <row r="560">
          <cell r="M560">
            <v>11170868</v>
          </cell>
          <cell r="N560" t="str">
            <v>ĐẶNG MINH ĐỨC</v>
          </cell>
          <cell r="O560" t="str">
            <v>Công nghệ thông tin 59A</v>
          </cell>
          <cell r="P560">
            <v>59</v>
          </cell>
          <cell r="R560">
            <v>68</v>
          </cell>
          <cell r="S560">
            <v>68</v>
          </cell>
        </row>
        <row r="561">
          <cell r="M561">
            <v>11171445</v>
          </cell>
          <cell r="N561" t="str">
            <v>NGUYỄN THỊ HẰNG</v>
          </cell>
          <cell r="O561" t="str">
            <v>Công nghệ thông tin 59A</v>
          </cell>
          <cell r="P561">
            <v>59</v>
          </cell>
          <cell r="R561">
            <v>82</v>
          </cell>
          <cell r="S561">
            <v>82</v>
          </cell>
        </row>
        <row r="562">
          <cell r="M562">
            <v>11171662</v>
          </cell>
          <cell r="N562" t="str">
            <v>LƯƠNG TRUNG HIẾU</v>
          </cell>
          <cell r="O562" t="str">
            <v>Công nghệ thông tin 59A</v>
          </cell>
          <cell r="P562">
            <v>59</v>
          </cell>
          <cell r="R562">
            <v>69</v>
          </cell>
          <cell r="S562">
            <v>69</v>
          </cell>
        </row>
        <row r="563">
          <cell r="M563">
            <v>11171699</v>
          </cell>
          <cell r="N563" t="str">
            <v>VƯƠNG NGỌC HIẾU</v>
          </cell>
          <cell r="O563" t="str">
            <v>Công nghệ thông tin 59A</v>
          </cell>
          <cell r="P563">
            <v>59</v>
          </cell>
          <cell r="R563">
            <v>79</v>
          </cell>
          <cell r="S563">
            <v>79</v>
          </cell>
        </row>
        <row r="564">
          <cell r="M564">
            <v>11171753</v>
          </cell>
          <cell r="N564" t="str">
            <v>NGUYỄN NGỌC MINH HÒA</v>
          </cell>
          <cell r="O564" t="str">
            <v>Công nghệ thông tin 59A</v>
          </cell>
          <cell r="P564">
            <v>59</v>
          </cell>
          <cell r="R564">
            <v>76</v>
          </cell>
          <cell r="S564">
            <v>76</v>
          </cell>
        </row>
        <row r="565">
          <cell r="M565">
            <v>11171822</v>
          </cell>
          <cell r="N565" t="str">
            <v>NGUYỄN VĂN HOÀNG</v>
          </cell>
          <cell r="O565" t="str">
            <v>Công nghệ thông tin 59A</v>
          </cell>
          <cell r="P565">
            <v>59</v>
          </cell>
          <cell r="R565">
            <v>86</v>
          </cell>
          <cell r="S565">
            <v>86</v>
          </cell>
        </row>
        <row r="566">
          <cell r="M566">
            <v>11171945</v>
          </cell>
          <cell r="N566" t="str">
            <v>NGUYỄN VĂN HƯNG</v>
          </cell>
          <cell r="O566" t="str">
            <v>Công nghệ thông tin 59A</v>
          </cell>
          <cell r="P566">
            <v>59</v>
          </cell>
          <cell r="R566">
            <v>86</v>
          </cell>
          <cell r="S566">
            <v>86</v>
          </cell>
        </row>
        <row r="567">
          <cell r="M567">
            <v>11172044</v>
          </cell>
          <cell r="N567" t="str">
            <v>HOÀNG THỊ HƯỜNG</v>
          </cell>
          <cell r="O567" t="str">
            <v>Công nghệ thông tin 59A</v>
          </cell>
          <cell r="P567">
            <v>59</v>
          </cell>
          <cell r="R567">
            <v>83</v>
          </cell>
          <cell r="S567">
            <v>83</v>
          </cell>
        </row>
        <row r="568">
          <cell r="M568">
            <v>11172090</v>
          </cell>
          <cell r="N568" t="str">
            <v>LÊ ĐĂNG HUY</v>
          </cell>
          <cell r="O568" t="str">
            <v>Công nghệ thông tin 59A</v>
          </cell>
          <cell r="P568">
            <v>59</v>
          </cell>
          <cell r="R568">
            <v>65</v>
          </cell>
          <cell r="S568">
            <v>65</v>
          </cell>
        </row>
        <row r="569">
          <cell r="M569">
            <v>11172099</v>
          </cell>
          <cell r="N569" t="str">
            <v>MAI QUỐC HUY</v>
          </cell>
          <cell r="O569" t="str">
            <v>Công nghệ thông tin 59A</v>
          </cell>
          <cell r="P569">
            <v>59</v>
          </cell>
          <cell r="R569">
            <v>70</v>
          </cell>
          <cell r="S569">
            <v>70</v>
          </cell>
        </row>
        <row r="570">
          <cell r="M570">
            <v>11172373</v>
          </cell>
          <cell r="N570" t="str">
            <v>NGUYỄN VIẾT KIÊN</v>
          </cell>
          <cell r="O570" t="str">
            <v>Công nghệ thông tin 59A</v>
          </cell>
          <cell r="P570">
            <v>59</v>
          </cell>
          <cell r="R570">
            <v>77</v>
          </cell>
          <cell r="S570">
            <v>77</v>
          </cell>
        </row>
        <row r="571">
          <cell r="M571">
            <v>11173053</v>
          </cell>
          <cell r="N571" t="str">
            <v>VŨ TIẾN MẠNH</v>
          </cell>
          <cell r="O571" t="str">
            <v>Công nghệ thông tin 59A</v>
          </cell>
          <cell r="P571">
            <v>59</v>
          </cell>
          <cell r="R571">
            <v>72</v>
          </cell>
          <cell r="S571">
            <v>72</v>
          </cell>
        </row>
        <row r="572">
          <cell r="M572">
            <v>11173107</v>
          </cell>
          <cell r="N572" t="str">
            <v>NGUYỄN ĐÌNH MINH</v>
          </cell>
          <cell r="O572" t="str">
            <v>Công nghệ thông tin 59A</v>
          </cell>
          <cell r="P572">
            <v>59</v>
          </cell>
          <cell r="R572">
            <v>72</v>
          </cell>
          <cell r="S572">
            <v>72</v>
          </cell>
        </row>
        <row r="573">
          <cell r="M573">
            <v>11173322</v>
          </cell>
          <cell r="N573" t="str">
            <v>NGUYỄN THỊ NGÂN</v>
          </cell>
          <cell r="O573" t="str">
            <v>Công nghệ thông tin 59A</v>
          </cell>
          <cell r="P573">
            <v>59</v>
          </cell>
          <cell r="R573">
            <v>78</v>
          </cell>
          <cell r="S573">
            <v>78</v>
          </cell>
        </row>
        <row r="574">
          <cell r="M574">
            <v>11173495</v>
          </cell>
          <cell r="N574" t="str">
            <v>ĐINH THỊ NGUYỆT</v>
          </cell>
          <cell r="O574" t="str">
            <v>Công nghệ thông tin 59A</v>
          </cell>
          <cell r="P574">
            <v>59</v>
          </cell>
          <cell r="R574">
            <v>83</v>
          </cell>
          <cell r="S574">
            <v>83</v>
          </cell>
        </row>
        <row r="575">
          <cell r="M575">
            <v>11173524</v>
          </cell>
          <cell r="N575" t="str">
            <v>NGÔ TRUNG NHẬT</v>
          </cell>
          <cell r="O575" t="str">
            <v>Công nghệ thông tin 59A</v>
          </cell>
          <cell r="P575">
            <v>59</v>
          </cell>
          <cell r="R575">
            <v>80</v>
          </cell>
          <cell r="S575">
            <v>80</v>
          </cell>
        </row>
        <row r="576">
          <cell r="M576">
            <v>11173622</v>
          </cell>
          <cell r="N576" t="str">
            <v>NGUYỄN THỊ HỒNG NHUNG</v>
          </cell>
          <cell r="O576" t="str">
            <v>Công nghệ thông tin 59A</v>
          </cell>
          <cell r="P576">
            <v>59</v>
          </cell>
          <cell r="R576">
            <v>85</v>
          </cell>
          <cell r="S576">
            <v>85</v>
          </cell>
        </row>
        <row r="577">
          <cell r="M577">
            <v>11173775</v>
          </cell>
          <cell r="N577" t="str">
            <v>LÊ HÀ PHƯƠNG</v>
          </cell>
          <cell r="O577" t="str">
            <v>Công nghệ thông tin 59A</v>
          </cell>
          <cell r="P577">
            <v>59</v>
          </cell>
          <cell r="R577">
            <v>80</v>
          </cell>
          <cell r="S577">
            <v>80</v>
          </cell>
        </row>
        <row r="578">
          <cell r="M578">
            <v>11173986</v>
          </cell>
          <cell r="N578" t="str">
            <v>ĐOÀN THỊ DIỄM QUỲNH</v>
          </cell>
          <cell r="O578" t="str">
            <v>Công nghệ thông tin 59A</v>
          </cell>
          <cell r="P578">
            <v>59</v>
          </cell>
          <cell r="R578">
            <v>74</v>
          </cell>
          <cell r="S578">
            <v>74</v>
          </cell>
        </row>
        <row r="579">
          <cell r="M579">
            <v>11174130</v>
          </cell>
          <cell r="N579" t="str">
            <v>NGUYỄN NGỌC TÂN</v>
          </cell>
          <cell r="O579" t="str">
            <v>Công nghệ thông tin 59A</v>
          </cell>
          <cell r="P579">
            <v>59</v>
          </cell>
          <cell r="R579">
            <v>88</v>
          </cell>
          <cell r="S579">
            <v>88</v>
          </cell>
        </row>
        <row r="580">
          <cell r="M580">
            <v>11174159</v>
          </cell>
          <cell r="N580" t="str">
            <v>NGUYỄN THỊ HỒNG THẮM</v>
          </cell>
          <cell r="O580" t="str">
            <v>Công nghệ thông tin 59A</v>
          </cell>
          <cell r="P580">
            <v>59</v>
          </cell>
          <cell r="R580">
            <v>85</v>
          </cell>
          <cell r="S580">
            <v>85</v>
          </cell>
        </row>
        <row r="581">
          <cell r="M581">
            <v>11174200</v>
          </cell>
          <cell r="N581" t="str">
            <v>VƯƠNG MINH THẮNG</v>
          </cell>
          <cell r="O581" t="str">
            <v>Công nghệ thông tin 59A</v>
          </cell>
          <cell r="P581">
            <v>59</v>
          </cell>
          <cell r="R581">
            <v>80</v>
          </cell>
          <cell r="S581">
            <v>80</v>
          </cell>
        </row>
        <row r="582">
          <cell r="M582">
            <v>11174240</v>
          </cell>
          <cell r="N582" t="str">
            <v>LÊ VĂN THÀNH</v>
          </cell>
          <cell r="O582" t="str">
            <v>Công nghệ thông tin 59A</v>
          </cell>
          <cell r="P582">
            <v>59</v>
          </cell>
          <cell r="R582">
            <v>75</v>
          </cell>
          <cell r="S582">
            <v>75</v>
          </cell>
        </row>
        <row r="583">
          <cell r="M583">
            <v>11174253</v>
          </cell>
          <cell r="N583" t="str">
            <v>NGUYỄN TẤT THÀNH</v>
          </cell>
          <cell r="O583" t="str">
            <v>Công nghệ thông tin 59A</v>
          </cell>
          <cell r="P583">
            <v>59</v>
          </cell>
          <cell r="R583">
            <v>85</v>
          </cell>
          <cell r="S583">
            <v>85</v>
          </cell>
        </row>
        <row r="584">
          <cell r="M584">
            <v>11174278</v>
          </cell>
          <cell r="N584" t="str">
            <v>CAO THỊ THU THẢO</v>
          </cell>
          <cell r="O584" t="str">
            <v>Công nghệ thông tin 59A</v>
          </cell>
          <cell r="P584">
            <v>59</v>
          </cell>
          <cell r="R584">
            <v>85</v>
          </cell>
          <cell r="S584">
            <v>85</v>
          </cell>
        </row>
        <row r="585">
          <cell r="M585">
            <v>11174458</v>
          </cell>
          <cell r="N585" t="str">
            <v>NGUYỄN HOÀNG THỊNH</v>
          </cell>
          <cell r="O585" t="str">
            <v>Công nghệ thông tin 59A</v>
          </cell>
          <cell r="P585">
            <v>59</v>
          </cell>
          <cell r="R585">
            <v>74</v>
          </cell>
          <cell r="S585">
            <v>74</v>
          </cell>
        </row>
        <row r="586">
          <cell r="M586">
            <v>11174692</v>
          </cell>
          <cell r="N586" t="str">
            <v>BÙI VĂN TIẾN</v>
          </cell>
          <cell r="O586" t="str">
            <v>Công nghệ thông tin 59A</v>
          </cell>
          <cell r="P586">
            <v>59</v>
          </cell>
          <cell r="R586">
            <v>78</v>
          </cell>
          <cell r="S586">
            <v>78</v>
          </cell>
        </row>
        <row r="587">
          <cell r="M587">
            <v>11174739</v>
          </cell>
          <cell r="N587" t="str">
            <v>HÀ THU TRÀ</v>
          </cell>
          <cell r="O587" t="str">
            <v>Công nghệ thông tin 59A</v>
          </cell>
          <cell r="P587">
            <v>59</v>
          </cell>
          <cell r="R587">
            <v>72</v>
          </cell>
          <cell r="S587">
            <v>72</v>
          </cell>
        </row>
        <row r="588">
          <cell r="M588">
            <v>11174771</v>
          </cell>
          <cell r="N588" t="str">
            <v>CAO THỊ TRANG</v>
          </cell>
          <cell r="O588" t="str">
            <v>Công nghệ thông tin 59A</v>
          </cell>
          <cell r="P588">
            <v>59</v>
          </cell>
          <cell r="R588">
            <v>83</v>
          </cell>
          <cell r="S588">
            <v>83</v>
          </cell>
        </row>
        <row r="589">
          <cell r="M589">
            <v>11175100</v>
          </cell>
          <cell r="N589" t="str">
            <v>PHẠM ANH TUÂN</v>
          </cell>
          <cell r="O589" t="str">
            <v>Công nghệ thông tin 59A</v>
          </cell>
          <cell r="P589">
            <v>59</v>
          </cell>
          <cell r="R589">
            <v>80</v>
          </cell>
          <cell r="S589">
            <v>80</v>
          </cell>
        </row>
        <row r="590">
          <cell r="M590">
            <v>11175121</v>
          </cell>
          <cell r="N590" t="str">
            <v>NGUYỄN ANH TUẤN</v>
          </cell>
          <cell r="O590" t="str">
            <v>Công nghệ thông tin 59A</v>
          </cell>
          <cell r="P590">
            <v>59</v>
          </cell>
          <cell r="R590">
            <v>65</v>
          </cell>
          <cell r="S590">
            <v>65</v>
          </cell>
        </row>
        <row r="591">
          <cell r="M591">
            <v>11175279</v>
          </cell>
          <cell r="N591" t="str">
            <v>VŨ HỒNG VỊ</v>
          </cell>
          <cell r="O591" t="str">
            <v>Công nghệ thông tin 59A</v>
          </cell>
          <cell r="P591">
            <v>59</v>
          </cell>
          <cell r="R591">
            <v>80</v>
          </cell>
          <cell r="S591">
            <v>80</v>
          </cell>
        </row>
        <row r="592">
          <cell r="M592">
            <v>11175314</v>
          </cell>
          <cell r="N592" t="str">
            <v>NGUYỄN VĂN VỊNH</v>
          </cell>
          <cell r="O592" t="str">
            <v>Công nghệ thông tin 59A</v>
          </cell>
          <cell r="P592">
            <v>59</v>
          </cell>
          <cell r="R592">
            <v>73</v>
          </cell>
          <cell r="S592">
            <v>73</v>
          </cell>
        </row>
        <row r="593">
          <cell r="M593">
            <v>11175360</v>
          </cell>
          <cell r="N593" t="str">
            <v>VŨ THỊ YÊN</v>
          </cell>
          <cell r="O593" t="str">
            <v>Công nghệ thông tin 59A</v>
          </cell>
          <cell r="P593">
            <v>59</v>
          </cell>
          <cell r="R593">
            <v>79</v>
          </cell>
          <cell r="S593">
            <v>79</v>
          </cell>
        </row>
        <row r="594">
          <cell r="M594">
            <v>11176014</v>
          </cell>
          <cell r="N594" t="str">
            <v>ĐỖ MINH CHIẾN</v>
          </cell>
          <cell r="O594" t="str">
            <v>Công nghệ thông tin 59A</v>
          </cell>
          <cell r="P594">
            <v>59</v>
          </cell>
          <cell r="R594">
            <v>69</v>
          </cell>
          <cell r="S594">
            <v>69</v>
          </cell>
        </row>
        <row r="595">
          <cell r="M595">
            <v>11176024</v>
          </cell>
          <cell r="N595" t="str">
            <v>NGUYỄN ĐỨC ANH</v>
          </cell>
          <cell r="O595" t="str">
            <v>Công nghệ thông tin 59A</v>
          </cell>
          <cell r="P595">
            <v>59</v>
          </cell>
          <cell r="R595">
            <v>86</v>
          </cell>
          <cell r="S595">
            <v>86</v>
          </cell>
        </row>
        <row r="596">
          <cell r="M596">
            <v>11176289</v>
          </cell>
          <cell r="N596" t="str">
            <v>HÀ THANH TÙNG</v>
          </cell>
          <cell r="O596" t="str">
            <v>Công nghệ thông tin 59A</v>
          </cell>
          <cell r="P596">
            <v>59</v>
          </cell>
          <cell r="R596">
            <v>66</v>
          </cell>
          <cell r="S596">
            <v>66</v>
          </cell>
        </row>
        <row r="597">
          <cell r="M597">
            <v>11170094</v>
          </cell>
          <cell r="N597" t="str">
            <v>ĐỖ TIẾN ANH</v>
          </cell>
          <cell r="O597" t="str">
            <v>Công nghệ thông tin 59B</v>
          </cell>
          <cell r="P597">
            <v>59</v>
          </cell>
          <cell r="R597">
            <v>83</v>
          </cell>
          <cell r="S597">
            <v>83</v>
          </cell>
        </row>
        <row r="598">
          <cell r="M598">
            <v>11170163</v>
          </cell>
          <cell r="N598" t="str">
            <v>LÊ THỊ PHƯƠNG ANH</v>
          </cell>
          <cell r="O598" t="str">
            <v>Công nghệ thông tin 59B</v>
          </cell>
          <cell r="P598">
            <v>59</v>
          </cell>
          <cell r="R598">
            <v>83</v>
          </cell>
          <cell r="S598">
            <v>83</v>
          </cell>
        </row>
        <row r="599">
          <cell r="M599">
            <v>11170712</v>
          </cell>
          <cell r="N599" t="str">
            <v>ĐỖ THÀNH CÔNG</v>
          </cell>
          <cell r="O599" t="str">
            <v>Công nghệ thông tin 59B</v>
          </cell>
          <cell r="P599">
            <v>59</v>
          </cell>
          <cell r="R599">
            <v>81</v>
          </cell>
          <cell r="S599">
            <v>81</v>
          </cell>
        </row>
        <row r="600">
          <cell r="M600">
            <v>11170734</v>
          </cell>
          <cell r="N600" t="str">
            <v>NGUYỄN VIỆT CƯỜNG</v>
          </cell>
          <cell r="O600" t="str">
            <v>Công nghệ thông tin 59B</v>
          </cell>
          <cell r="P600">
            <v>59</v>
          </cell>
          <cell r="R600">
            <v>80</v>
          </cell>
          <cell r="S600">
            <v>80</v>
          </cell>
        </row>
        <row r="601">
          <cell r="M601">
            <v>11170742</v>
          </cell>
          <cell r="N601" t="str">
            <v>TRẦN MẠNH CƯỜNG</v>
          </cell>
          <cell r="O601" t="str">
            <v>Công nghệ thông tin 59B</v>
          </cell>
          <cell r="P601">
            <v>59</v>
          </cell>
          <cell r="R601">
            <v>50</v>
          </cell>
          <cell r="S601">
            <v>50</v>
          </cell>
        </row>
        <row r="602">
          <cell r="M602">
            <v>11170861</v>
          </cell>
          <cell r="N602" t="str">
            <v>ĐOÀN HỮU DUẨN</v>
          </cell>
          <cell r="O602" t="str">
            <v>Công nghệ thông tin 59B</v>
          </cell>
          <cell r="P602">
            <v>59</v>
          </cell>
          <cell r="R602">
            <v>80</v>
          </cell>
          <cell r="S602">
            <v>80</v>
          </cell>
        </row>
        <row r="603">
          <cell r="M603">
            <v>11171002</v>
          </cell>
          <cell r="N603" t="str">
            <v>NGUYỄN TIẾN DŨNG</v>
          </cell>
          <cell r="O603" t="str">
            <v>Công nghệ thông tin 59B</v>
          </cell>
          <cell r="P603">
            <v>59</v>
          </cell>
          <cell r="R603">
            <v>79</v>
          </cell>
          <cell r="S603">
            <v>79</v>
          </cell>
        </row>
        <row r="604">
          <cell r="M604">
            <v>11171098</v>
          </cell>
          <cell r="N604" t="str">
            <v>NGUYỄN ĐỨC DUY</v>
          </cell>
          <cell r="O604" t="str">
            <v>Công nghệ thông tin 59B</v>
          </cell>
          <cell r="P604">
            <v>59</v>
          </cell>
          <cell r="R604">
            <v>80</v>
          </cell>
          <cell r="S604">
            <v>80</v>
          </cell>
        </row>
        <row r="605">
          <cell r="M605">
            <v>11171448</v>
          </cell>
          <cell r="N605" t="str">
            <v>NGUYỄN THỊ LỆ HẰNG</v>
          </cell>
          <cell r="O605" t="str">
            <v>Công nghệ thông tin 59B</v>
          </cell>
          <cell r="P605">
            <v>59</v>
          </cell>
          <cell r="R605">
            <v>81</v>
          </cell>
          <cell r="S605">
            <v>81</v>
          </cell>
        </row>
        <row r="606">
          <cell r="M606">
            <v>11171533</v>
          </cell>
          <cell r="N606" t="str">
            <v>VÕ HỒNG HẠNH</v>
          </cell>
          <cell r="O606" t="str">
            <v>Công nghệ thông tin 59B</v>
          </cell>
          <cell r="P606">
            <v>59</v>
          </cell>
          <cell r="R606">
            <v>85</v>
          </cell>
          <cell r="S606">
            <v>85</v>
          </cell>
        </row>
        <row r="607">
          <cell r="M607">
            <v>11171680</v>
          </cell>
          <cell r="N607" t="str">
            <v>NGUYỄN TRUNG HIẾU</v>
          </cell>
          <cell r="O607" t="str">
            <v>Công nghệ thông tin 59B</v>
          </cell>
          <cell r="P607">
            <v>59</v>
          </cell>
          <cell r="R607">
            <v>81</v>
          </cell>
          <cell r="S607">
            <v>81</v>
          </cell>
        </row>
        <row r="608">
          <cell r="M608">
            <v>11171694</v>
          </cell>
          <cell r="N608" t="str">
            <v>VŨ MẠNH HIẾU</v>
          </cell>
          <cell r="O608" t="str">
            <v>Công nghệ thông tin 59B</v>
          </cell>
          <cell r="P608">
            <v>59</v>
          </cell>
          <cell r="R608">
            <v>50</v>
          </cell>
          <cell r="S608">
            <v>50</v>
          </cell>
        </row>
        <row r="609">
          <cell r="M609">
            <v>11171731</v>
          </cell>
          <cell r="N609" t="str">
            <v>TRẦN THỊ HOA</v>
          </cell>
          <cell r="O609" t="str">
            <v>Công nghệ thông tin 59B</v>
          </cell>
          <cell r="P609">
            <v>59</v>
          </cell>
          <cell r="R609">
            <v>85</v>
          </cell>
          <cell r="S609">
            <v>85</v>
          </cell>
        </row>
        <row r="610">
          <cell r="M610">
            <v>11171773</v>
          </cell>
          <cell r="N610" t="str">
            <v>PHẠM THỊ THU HOÀI</v>
          </cell>
          <cell r="O610" t="str">
            <v>Công nghệ thông tin 59B</v>
          </cell>
          <cell r="P610">
            <v>59</v>
          </cell>
          <cell r="R610">
            <v>86</v>
          </cell>
          <cell r="S610">
            <v>86</v>
          </cell>
        </row>
        <row r="611">
          <cell r="M611">
            <v>11171886</v>
          </cell>
          <cell r="N611" t="str">
            <v>LÊ THỊ HUỆ</v>
          </cell>
          <cell r="O611" t="str">
            <v>Công nghệ thông tin 59B</v>
          </cell>
          <cell r="P611">
            <v>59</v>
          </cell>
          <cell r="R611">
            <v>80</v>
          </cell>
          <cell r="S611">
            <v>80</v>
          </cell>
        </row>
        <row r="612">
          <cell r="M612">
            <v>11172070</v>
          </cell>
          <cell r="N612" t="str">
            <v>BÙI BÁ HUY</v>
          </cell>
          <cell r="O612" t="str">
            <v>Công nghệ thông tin 59B</v>
          </cell>
          <cell r="P612">
            <v>59</v>
          </cell>
          <cell r="R612">
            <v>81</v>
          </cell>
          <cell r="S612">
            <v>81</v>
          </cell>
        </row>
        <row r="613">
          <cell r="M613">
            <v>11172095</v>
          </cell>
          <cell r="N613" t="str">
            <v>LÊ QUANG HUY</v>
          </cell>
          <cell r="O613" t="str">
            <v>Công nghệ thông tin 59B</v>
          </cell>
          <cell r="P613">
            <v>59</v>
          </cell>
          <cell r="R613">
            <v>80</v>
          </cell>
          <cell r="S613">
            <v>80</v>
          </cell>
        </row>
        <row r="614">
          <cell r="M614">
            <v>11172374</v>
          </cell>
          <cell r="N614" t="str">
            <v>NGUYỄN XUÂN KIÊN</v>
          </cell>
          <cell r="O614" t="str">
            <v>Công nghệ thông tin 59B</v>
          </cell>
          <cell r="P614">
            <v>59</v>
          </cell>
          <cell r="R614">
            <v>80</v>
          </cell>
          <cell r="S614">
            <v>80</v>
          </cell>
        </row>
        <row r="615">
          <cell r="M615">
            <v>11172899</v>
          </cell>
          <cell r="N615" t="str">
            <v>LÊ HUY LỰC</v>
          </cell>
          <cell r="O615" t="str">
            <v>Công nghệ thông tin 59B</v>
          </cell>
          <cell r="P615">
            <v>59</v>
          </cell>
          <cell r="R615">
            <v>80</v>
          </cell>
          <cell r="S615">
            <v>80</v>
          </cell>
        </row>
        <row r="616">
          <cell r="M616">
            <v>11173338</v>
          </cell>
          <cell r="N616" t="str">
            <v>VŨ THỊ KIM NGÂN</v>
          </cell>
          <cell r="O616" t="str">
            <v>Công nghệ thông tin 59B</v>
          </cell>
          <cell r="P616">
            <v>59</v>
          </cell>
          <cell r="R616">
            <v>83</v>
          </cell>
          <cell r="S616">
            <v>83</v>
          </cell>
        </row>
        <row r="617">
          <cell r="M617">
            <v>11173521</v>
          </cell>
          <cell r="N617" t="str">
            <v>VŨ MẠNH NHẤT</v>
          </cell>
          <cell r="O617" t="str">
            <v>Công nghệ thông tin 59B</v>
          </cell>
          <cell r="P617">
            <v>59</v>
          </cell>
          <cell r="R617">
            <v>83</v>
          </cell>
          <cell r="S617">
            <v>83</v>
          </cell>
        </row>
        <row r="618">
          <cell r="M618">
            <v>11173527</v>
          </cell>
          <cell r="N618" t="str">
            <v>NÔNG THẾ NHẬT</v>
          </cell>
          <cell r="O618" t="str">
            <v>Công nghệ thông tin 59B</v>
          </cell>
          <cell r="P618">
            <v>59</v>
          </cell>
          <cell r="R618">
            <v>86</v>
          </cell>
          <cell r="S618">
            <v>86</v>
          </cell>
        </row>
        <row r="619">
          <cell r="M619">
            <v>11173736</v>
          </cell>
          <cell r="N619" t="str">
            <v>ĐẶNG VIỆT PHƯƠNG</v>
          </cell>
          <cell r="O619" t="str">
            <v>Công nghệ thông tin 59B</v>
          </cell>
          <cell r="P619">
            <v>59</v>
          </cell>
          <cell r="R619">
            <v>74</v>
          </cell>
          <cell r="S619">
            <v>74</v>
          </cell>
        </row>
        <row r="620">
          <cell r="M620">
            <v>11174080</v>
          </cell>
          <cell r="N620" t="str">
            <v>PHẠM HỒNG SƠN</v>
          </cell>
          <cell r="O620" t="str">
            <v>Công nghệ thông tin 59B</v>
          </cell>
          <cell r="P620">
            <v>59</v>
          </cell>
          <cell r="R620">
            <v>72</v>
          </cell>
          <cell r="S620">
            <v>72</v>
          </cell>
        </row>
        <row r="621">
          <cell r="M621">
            <v>11174102</v>
          </cell>
          <cell r="N621" t="str">
            <v>NGUYỄN XUÂN TÀI</v>
          </cell>
          <cell r="O621" t="str">
            <v>Công nghệ thông tin 59B</v>
          </cell>
          <cell r="P621">
            <v>59</v>
          </cell>
          <cell r="R621">
            <v>72</v>
          </cell>
          <cell r="S621">
            <v>72</v>
          </cell>
        </row>
        <row r="622">
          <cell r="M622">
            <v>11174138</v>
          </cell>
          <cell r="N622" t="str">
            <v>NGÔ ANH THÁI</v>
          </cell>
          <cell r="O622" t="str">
            <v>Công nghệ thông tin 59B</v>
          </cell>
          <cell r="P622">
            <v>59</v>
          </cell>
          <cell r="R622">
            <v>80</v>
          </cell>
          <cell r="S622">
            <v>80</v>
          </cell>
        </row>
        <row r="623">
          <cell r="M623">
            <v>11174224</v>
          </cell>
          <cell r="N623" t="str">
            <v>PHẠM THỊ THANH</v>
          </cell>
          <cell r="O623" t="str">
            <v>Công nghệ thông tin 59B</v>
          </cell>
          <cell r="P623">
            <v>59</v>
          </cell>
          <cell r="R623">
            <v>93</v>
          </cell>
          <cell r="S623">
            <v>93</v>
          </cell>
        </row>
        <row r="624">
          <cell r="M624">
            <v>11174250</v>
          </cell>
          <cell r="N624" t="str">
            <v>NGUYỄN LÊ CÔNG THÀNH</v>
          </cell>
          <cell r="O624" t="str">
            <v>Công nghệ thông tin 59B</v>
          </cell>
          <cell r="P624">
            <v>59</v>
          </cell>
          <cell r="R624">
            <v>46</v>
          </cell>
          <cell r="S624">
            <v>46</v>
          </cell>
        </row>
        <row r="625">
          <cell r="M625">
            <v>11174259</v>
          </cell>
          <cell r="N625" t="str">
            <v>PHẠM BÁ THÀNH</v>
          </cell>
          <cell r="O625" t="str">
            <v>Công nghệ thông tin 59B</v>
          </cell>
          <cell r="P625">
            <v>59</v>
          </cell>
          <cell r="R625">
            <v>81</v>
          </cell>
          <cell r="S625">
            <v>81</v>
          </cell>
        </row>
        <row r="626">
          <cell r="M626">
            <v>11174405</v>
          </cell>
          <cell r="N626" t="str">
            <v>PHẠM THỊ PHƯƠNG THẢO</v>
          </cell>
          <cell r="O626" t="str">
            <v>Công nghệ thông tin 59B</v>
          </cell>
          <cell r="P626">
            <v>59</v>
          </cell>
          <cell r="R626">
            <v>83</v>
          </cell>
          <cell r="S626">
            <v>83</v>
          </cell>
        </row>
        <row r="627">
          <cell r="M627">
            <v>11174459</v>
          </cell>
          <cell r="N627" t="str">
            <v>PHẠM TIẾN THỊNH</v>
          </cell>
          <cell r="O627" t="str">
            <v>Công nghệ thông tin 59B</v>
          </cell>
          <cell r="P627">
            <v>59</v>
          </cell>
          <cell r="R627">
            <v>80</v>
          </cell>
          <cell r="S627">
            <v>80</v>
          </cell>
        </row>
        <row r="628">
          <cell r="M628">
            <v>11174694</v>
          </cell>
          <cell r="N628" t="str">
            <v>HÀ VĂN TIẾN</v>
          </cell>
          <cell r="O628" t="str">
            <v>Công nghệ thông tin 59B</v>
          </cell>
          <cell r="P628">
            <v>59</v>
          </cell>
          <cell r="R628">
            <v>71</v>
          </cell>
          <cell r="S628">
            <v>71</v>
          </cell>
        </row>
        <row r="629">
          <cell r="M629">
            <v>11174766</v>
          </cell>
          <cell r="N629" t="str">
            <v>BÙI THỊ HUYỀN TRANG</v>
          </cell>
          <cell r="O629" t="str">
            <v>Công nghệ thông tin 59B</v>
          </cell>
          <cell r="P629">
            <v>59</v>
          </cell>
          <cell r="R629">
            <v>93</v>
          </cell>
          <cell r="S629">
            <v>93</v>
          </cell>
        </row>
        <row r="630">
          <cell r="M630">
            <v>11175058</v>
          </cell>
          <cell r="N630" t="str">
            <v>PHẠM VĂN TRƯƠNG</v>
          </cell>
          <cell r="O630" t="str">
            <v>Công nghệ thông tin 59B</v>
          </cell>
          <cell r="P630">
            <v>59</v>
          </cell>
          <cell r="R630">
            <v>72</v>
          </cell>
          <cell r="S630">
            <v>72</v>
          </cell>
        </row>
        <row r="631">
          <cell r="M631">
            <v>11175077</v>
          </cell>
          <cell r="N631" t="str">
            <v>LÊ QUANG TÚ</v>
          </cell>
          <cell r="O631" t="str">
            <v>Công nghệ thông tin 59B</v>
          </cell>
          <cell r="P631">
            <v>59</v>
          </cell>
          <cell r="R631">
            <v>82</v>
          </cell>
          <cell r="S631">
            <v>82</v>
          </cell>
        </row>
        <row r="632">
          <cell r="M632">
            <v>11175280</v>
          </cell>
          <cell r="N632" t="str">
            <v>AN TOÀN VIỆT</v>
          </cell>
          <cell r="O632" t="str">
            <v>Công nghệ thông tin 59B</v>
          </cell>
          <cell r="P632">
            <v>59</v>
          </cell>
          <cell r="R632">
            <v>80</v>
          </cell>
          <cell r="S632">
            <v>80</v>
          </cell>
        </row>
        <row r="633">
          <cell r="M633">
            <v>11175296</v>
          </cell>
          <cell r="N633" t="str">
            <v>TRẦN ĐỨC VIỆT</v>
          </cell>
          <cell r="O633" t="str">
            <v>Công nghệ thông tin 59B</v>
          </cell>
          <cell r="P633">
            <v>59</v>
          </cell>
          <cell r="R633">
            <v>83</v>
          </cell>
          <cell r="S633">
            <v>83</v>
          </cell>
        </row>
        <row r="634">
          <cell r="M634">
            <v>11175380</v>
          </cell>
          <cell r="N634" t="str">
            <v>LÊ HẢI YẾN</v>
          </cell>
          <cell r="O634" t="str">
            <v>Công nghệ thông tin 59B</v>
          </cell>
          <cell r="P634">
            <v>59</v>
          </cell>
          <cell r="R634">
            <v>83</v>
          </cell>
          <cell r="S634">
            <v>83</v>
          </cell>
        </row>
        <row r="635">
          <cell r="M635">
            <v>11176277</v>
          </cell>
          <cell r="N635" t="str">
            <v>ĐINH THẾ HƯNG</v>
          </cell>
          <cell r="O635" t="str">
            <v>Công nghệ thông tin 59B</v>
          </cell>
          <cell r="P635">
            <v>59</v>
          </cell>
          <cell r="R635">
            <v>84</v>
          </cell>
          <cell r="S635">
            <v>84</v>
          </cell>
        </row>
        <row r="636">
          <cell r="M636">
            <v>11170063</v>
          </cell>
          <cell r="N636" t="str">
            <v>ĐÀO QUỐC ANH</v>
          </cell>
          <cell r="O636" t="str">
            <v>Hệ thống TTQL59</v>
          </cell>
          <cell r="P636">
            <v>59</v>
          </cell>
          <cell r="R636">
            <v>60</v>
          </cell>
          <cell r="S636">
            <v>60</v>
          </cell>
        </row>
        <row r="637">
          <cell r="M637">
            <v>11170187</v>
          </cell>
          <cell r="N637" t="str">
            <v>LÝ DƯƠNG ANH</v>
          </cell>
          <cell r="O637" t="str">
            <v>Hệ thống TTQL59</v>
          </cell>
          <cell r="P637">
            <v>59</v>
          </cell>
          <cell r="R637">
            <v>90</v>
          </cell>
          <cell r="S637">
            <v>90</v>
          </cell>
        </row>
        <row r="638">
          <cell r="M638">
            <v>11170270</v>
          </cell>
          <cell r="N638" t="str">
            <v>NGUYỄN THỊ KIM ANH</v>
          </cell>
          <cell r="O638" t="str">
            <v>Hệ thống TTQL59</v>
          </cell>
          <cell r="P638">
            <v>59</v>
          </cell>
          <cell r="R638">
            <v>80</v>
          </cell>
          <cell r="S638">
            <v>80</v>
          </cell>
        </row>
        <row r="639">
          <cell r="M639">
            <v>11170555</v>
          </cell>
          <cell r="N639" t="str">
            <v>TRẦN QUANG BẢO</v>
          </cell>
          <cell r="O639" t="str">
            <v>Hệ thống TTQL59</v>
          </cell>
          <cell r="P639">
            <v>59</v>
          </cell>
          <cell r="R639">
            <v>73</v>
          </cell>
          <cell r="S639">
            <v>73</v>
          </cell>
        </row>
        <row r="640">
          <cell r="M640">
            <v>11170558</v>
          </cell>
          <cell r="N640" t="str">
            <v>ĐẶNG THỊ BÉ</v>
          </cell>
          <cell r="O640" t="str">
            <v>Hệ thống TTQL59</v>
          </cell>
          <cell r="P640">
            <v>59</v>
          </cell>
          <cell r="R640">
            <v>60</v>
          </cell>
          <cell r="S640">
            <v>60</v>
          </cell>
        </row>
        <row r="641">
          <cell r="M641">
            <v>11170928</v>
          </cell>
          <cell r="N641" t="str">
            <v>HOÀNG PHƯƠNG DUNG</v>
          </cell>
          <cell r="O641" t="str">
            <v>Hệ thống TTQL59</v>
          </cell>
          <cell r="P641">
            <v>59</v>
          </cell>
          <cell r="R641">
            <v>81</v>
          </cell>
          <cell r="S641">
            <v>81</v>
          </cell>
        </row>
        <row r="642">
          <cell r="M642">
            <v>11171001</v>
          </cell>
          <cell r="N642" t="str">
            <v>NGUYỄN TIẾN DŨNG</v>
          </cell>
          <cell r="O642" t="str">
            <v>Hệ thống TTQL59</v>
          </cell>
          <cell r="P642">
            <v>59</v>
          </cell>
          <cell r="R642">
            <v>84</v>
          </cell>
          <cell r="S642">
            <v>84</v>
          </cell>
        </row>
        <row r="643">
          <cell r="M643">
            <v>11171184</v>
          </cell>
          <cell r="N643" t="str">
            <v>NGUYỄN THỊ HÀ GIANG</v>
          </cell>
          <cell r="O643" t="str">
            <v>Hệ thống TTQL59</v>
          </cell>
          <cell r="P643">
            <v>59</v>
          </cell>
          <cell r="R643">
            <v>50</v>
          </cell>
          <cell r="S643">
            <v>50</v>
          </cell>
        </row>
        <row r="644">
          <cell r="M644">
            <v>11171190</v>
          </cell>
          <cell r="N644" t="str">
            <v>NGUYỄN THU GIANG</v>
          </cell>
          <cell r="O644" t="str">
            <v>Hệ thống TTQL59</v>
          </cell>
          <cell r="P644">
            <v>59</v>
          </cell>
          <cell r="R644">
            <v>60</v>
          </cell>
          <cell r="S644">
            <v>60</v>
          </cell>
        </row>
        <row r="645">
          <cell r="M645">
            <v>11171245</v>
          </cell>
          <cell r="N645" t="str">
            <v>ĐOÀN THỊ THU HÀ</v>
          </cell>
          <cell r="O645" t="str">
            <v>Hệ thống TTQL59</v>
          </cell>
          <cell r="P645">
            <v>59</v>
          </cell>
          <cell r="R645">
            <v>60</v>
          </cell>
          <cell r="S645">
            <v>60</v>
          </cell>
        </row>
        <row r="646">
          <cell r="M646">
            <v>11171545</v>
          </cell>
          <cell r="N646" t="str">
            <v>TRIỆU QUANG HÀO</v>
          </cell>
          <cell r="O646" t="str">
            <v>Hệ thống TTQL59</v>
          </cell>
          <cell r="P646">
            <v>59</v>
          </cell>
          <cell r="R646">
            <v>60</v>
          </cell>
          <cell r="S646">
            <v>60</v>
          </cell>
        </row>
        <row r="647">
          <cell r="M647">
            <v>11171653</v>
          </cell>
          <cell r="N647" t="str">
            <v>ĐOÀN MINH HIẾU</v>
          </cell>
          <cell r="O647" t="str">
            <v>Hệ thống TTQL59</v>
          </cell>
          <cell r="P647">
            <v>59</v>
          </cell>
          <cell r="R647">
            <v>89</v>
          </cell>
          <cell r="S647">
            <v>89</v>
          </cell>
        </row>
        <row r="648">
          <cell r="M648">
            <v>11171737</v>
          </cell>
          <cell r="N648" t="str">
            <v>TƯỜNG MAI HOA</v>
          </cell>
          <cell r="O648" t="str">
            <v>Hệ thống TTQL59</v>
          </cell>
          <cell r="P648">
            <v>59</v>
          </cell>
          <cell r="R648">
            <v>60</v>
          </cell>
          <cell r="S648">
            <v>60</v>
          </cell>
        </row>
        <row r="649">
          <cell r="M649">
            <v>11171761</v>
          </cell>
          <cell r="N649" t="str">
            <v>TRƯƠNG THỊ MỸ HÒA</v>
          </cell>
          <cell r="O649" t="str">
            <v>Hệ thống TTQL59</v>
          </cell>
          <cell r="P649">
            <v>59</v>
          </cell>
          <cell r="R649">
            <v>70</v>
          </cell>
          <cell r="S649">
            <v>70</v>
          </cell>
        </row>
        <row r="650">
          <cell r="M650">
            <v>11171768</v>
          </cell>
          <cell r="N650" t="str">
            <v>NGÔ THU HOÀI</v>
          </cell>
          <cell r="O650" t="str">
            <v>Hệ thống TTQL59</v>
          </cell>
          <cell r="P650">
            <v>59</v>
          </cell>
          <cell r="R650">
            <v>70</v>
          </cell>
          <cell r="S650">
            <v>70</v>
          </cell>
        </row>
        <row r="651">
          <cell r="M651">
            <v>11171871</v>
          </cell>
          <cell r="N651" t="str">
            <v>HOÀNG THỊ HUẾ</v>
          </cell>
          <cell r="O651" t="str">
            <v>Hệ thống TTQL59</v>
          </cell>
          <cell r="P651">
            <v>59</v>
          </cell>
          <cell r="R651">
            <v>95</v>
          </cell>
          <cell r="S651">
            <v>95</v>
          </cell>
        </row>
        <row r="652">
          <cell r="M652">
            <v>11172101</v>
          </cell>
          <cell r="N652" t="str">
            <v>NGUYỄN CÔNG HUY</v>
          </cell>
          <cell r="O652" t="str">
            <v>Hệ thống TTQL59</v>
          </cell>
          <cell r="P652">
            <v>59</v>
          </cell>
          <cell r="R652">
            <v>79</v>
          </cell>
          <cell r="S652">
            <v>79</v>
          </cell>
        </row>
        <row r="653">
          <cell r="M653">
            <v>11172107</v>
          </cell>
          <cell r="N653" t="str">
            <v>NGUYỄN ĐỨC HUY</v>
          </cell>
          <cell r="O653" t="str">
            <v>Hệ thống TTQL59</v>
          </cell>
          <cell r="P653">
            <v>59</v>
          </cell>
          <cell r="R653">
            <v>71</v>
          </cell>
          <cell r="S653">
            <v>71</v>
          </cell>
        </row>
        <row r="654">
          <cell r="M654">
            <v>11172331</v>
          </cell>
          <cell r="N654" t="str">
            <v>THỊNH VĂN KHÁNH</v>
          </cell>
          <cell r="O654" t="str">
            <v>Hệ thống TTQL59</v>
          </cell>
          <cell r="P654">
            <v>59</v>
          </cell>
          <cell r="R654">
            <v>78</v>
          </cell>
          <cell r="S654">
            <v>78</v>
          </cell>
        </row>
        <row r="655">
          <cell r="M655">
            <v>11172507</v>
          </cell>
          <cell r="N655" t="str">
            <v>BÙI THÙY LINH</v>
          </cell>
          <cell r="O655" t="str">
            <v>Hệ thống TTQL59</v>
          </cell>
          <cell r="P655">
            <v>59</v>
          </cell>
          <cell r="R655">
            <v>60</v>
          </cell>
          <cell r="S655">
            <v>60</v>
          </cell>
        </row>
        <row r="656">
          <cell r="M656">
            <v>11172549</v>
          </cell>
          <cell r="N656" t="str">
            <v>DƯƠNG NGỌC KHÁNH LINH</v>
          </cell>
          <cell r="O656" t="str">
            <v>Hệ thống TTQL59</v>
          </cell>
          <cell r="P656">
            <v>59</v>
          </cell>
          <cell r="R656">
            <v>60</v>
          </cell>
          <cell r="S656">
            <v>60</v>
          </cell>
        </row>
        <row r="657">
          <cell r="M657">
            <v>11172550</v>
          </cell>
          <cell r="N657" t="str">
            <v>DƯƠNG PHƯƠNG LINH</v>
          </cell>
          <cell r="O657" t="str">
            <v>Hệ thống TTQL59</v>
          </cell>
          <cell r="P657">
            <v>59</v>
          </cell>
          <cell r="R657">
            <v>60</v>
          </cell>
          <cell r="S657">
            <v>60</v>
          </cell>
        </row>
        <row r="658">
          <cell r="M658">
            <v>11172910</v>
          </cell>
          <cell r="N658" t="str">
            <v>NGUYỄN THỊ KIM LUYẾN</v>
          </cell>
          <cell r="O658" t="str">
            <v>Hệ thống TTQL59</v>
          </cell>
          <cell r="P658">
            <v>59</v>
          </cell>
          <cell r="R658">
            <v>88</v>
          </cell>
          <cell r="S658">
            <v>88</v>
          </cell>
        </row>
        <row r="659">
          <cell r="M659">
            <v>11173164</v>
          </cell>
          <cell r="N659" t="str">
            <v>LÊ TRÀ MY</v>
          </cell>
          <cell r="O659" t="str">
            <v>Hệ thống TTQL59</v>
          </cell>
          <cell r="P659">
            <v>59</v>
          </cell>
          <cell r="R659">
            <v>60</v>
          </cell>
          <cell r="S659">
            <v>60</v>
          </cell>
        </row>
        <row r="660">
          <cell r="M660">
            <v>11173165</v>
          </cell>
          <cell r="N660" t="str">
            <v>NGÔ HUYỀN MY</v>
          </cell>
          <cell r="O660" t="str">
            <v>Hệ thống TTQL59</v>
          </cell>
          <cell r="P660">
            <v>59</v>
          </cell>
          <cell r="R660">
            <v>60</v>
          </cell>
          <cell r="S660">
            <v>60</v>
          </cell>
        </row>
        <row r="661">
          <cell r="M661">
            <v>11173301</v>
          </cell>
          <cell r="N661" t="str">
            <v>CAO THỊ NGÂN</v>
          </cell>
          <cell r="O661" t="str">
            <v>Hệ thống TTQL59</v>
          </cell>
          <cell r="P661">
            <v>59</v>
          </cell>
          <cell r="R661">
            <v>60</v>
          </cell>
          <cell r="S661">
            <v>60</v>
          </cell>
        </row>
        <row r="662">
          <cell r="M662">
            <v>11173583</v>
          </cell>
          <cell r="N662" t="str">
            <v>GIANG THỊ NHUNG</v>
          </cell>
          <cell r="O662" t="str">
            <v>Hệ thống TTQL59</v>
          </cell>
          <cell r="P662">
            <v>59</v>
          </cell>
          <cell r="R662">
            <v>76</v>
          </cell>
          <cell r="S662">
            <v>76</v>
          </cell>
        </row>
        <row r="663">
          <cell r="M663">
            <v>11173715</v>
          </cell>
          <cell r="N663" t="str">
            <v>TRƯƠNG MINH PHÚC</v>
          </cell>
          <cell r="O663" t="str">
            <v>Hệ thống TTQL59</v>
          </cell>
          <cell r="P663">
            <v>59</v>
          </cell>
          <cell r="R663">
            <v>73</v>
          </cell>
          <cell r="S663">
            <v>73</v>
          </cell>
        </row>
        <row r="664">
          <cell r="M664">
            <v>11173840</v>
          </cell>
          <cell r="N664" t="str">
            <v>NGUYỄN THỊ THU PHƯƠNG</v>
          </cell>
          <cell r="O664" t="str">
            <v>Hệ thống TTQL59</v>
          </cell>
          <cell r="P664">
            <v>59</v>
          </cell>
          <cell r="R664">
            <v>82</v>
          </cell>
          <cell r="S664">
            <v>82</v>
          </cell>
        </row>
        <row r="665">
          <cell r="M665">
            <v>11173942</v>
          </cell>
          <cell r="N665" t="str">
            <v>VŨ MINH QUANG</v>
          </cell>
          <cell r="O665" t="str">
            <v>Hệ thống TTQL59</v>
          </cell>
          <cell r="P665">
            <v>59</v>
          </cell>
          <cell r="R665">
            <v>60</v>
          </cell>
          <cell r="S665">
            <v>60</v>
          </cell>
        </row>
        <row r="666">
          <cell r="M666">
            <v>11173963</v>
          </cell>
          <cell r="N666" t="str">
            <v>TRẦN THỊ QUYÊN</v>
          </cell>
          <cell r="O666" t="str">
            <v>Hệ thống TTQL59</v>
          </cell>
          <cell r="P666">
            <v>59</v>
          </cell>
          <cell r="R666">
            <v>72</v>
          </cell>
          <cell r="S666">
            <v>72</v>
          </cell>
        </row>
        <row r="667">
          <cell r="M667">
            <v>11173973</v>
          </cell>
          <cell r="N667" t="str">
            <v>BÙI NGUYỄN HOÀNG QUỲNH</v>
          </cell>
          <cell r="O667" t="str">
            <v>Hệ thống TTQL59</v>
          </cell>
          <cell r="P667">
            <v>59</v>
          </cell>
          <cell r="R667">
            <v>60</v>
          </cell>
          <cell r="S667">
            <v>60</v>
          </cell>
        </row>
        <row r="668">
          <cell r="M668">
            <v>11173980</v>
          </cell>
          <cell r="N668" t="str">
            <v>ĐÀO THẢO QUỲNH</v>
          </cell>
          <cell r="O668" t="str">
            <v>Hệ thống TTQL59</v>
          </cell>
          <cell r="P668">
            <v>59</v>
          </cell>
          <cell r="R668">
            <v>60</v>
          </cell>
          <cell r="S668">
            <v>60</v>
          </cell>
        </row>
        <row r="669">
          <cell r="M669">
            <v>11174002</v>
          </cell>
          <cell r="N669" t="str">
            <v>LÊ THỊ NHƯ QUỲNH</v>
          </cell>
          <cell r="O669" t="str">
            <v>Hệ thống TTQL59</v>
          </cell>
          <cell r="P669">
            <v>59</v>
          </cell>
          <cell r="R669">
            <v>60</v>
          </cell>
          <cell r="S669">
            <v>60</v>
          </cell>
        </row>
        <row r="670">
          <cell r="M670">
            <v>11174016</v>
          </cell>
          <cell r="N670" t="str">
            <v>NGUYỄN THỊ HỒNG QUỲNH</v>
          </cell>
          <cell r="O670" t="str">
            <v>Hệ thống TTQL59</v>
          </cell>
          <cell r="P670">
            <v>59</v>
          </cell>
          <cell r="R670">
            <v>88</v>
          </cell>
          <cell r="S670">
            <v>88</v>
          </cell>
        </row>
        <row r="671">
          <cell r="M671">
            <v>11174051</v>
          </cell>
          <cell r="N671" t="str">
            <v>BÙI TUẤN SƠN</v>
          </cell>
          <cell r="O671" t="str">
            <v>Hệ thống TTQL59</v>
          </cell>
          <cell r="P671">
            <v>59</v>
          </cell>
          <cell r="R671">
            <v>60</v>
          </cell>
          <cell r="S671">
            <v>60</v>
          </cell>
        </row>
        <row r="672">
          <cell r="M672">
            <v>11174103</v>
          </cell>
          <cell r="N672" t="str">
            <v>TRẦN THẾ TÀI</v>
          </cell>
          <cell r="O672" t="str">
            <v>Hệ thống TTQL59</v>
          </cell>
          <cell r="P672">
            <v>59</v>
          </cell>
          <cell r="R672">
            <v>70</v>
          </cell>
          <cell r="S672">
            <v>70</v>
          </cell>
        </row>
        <row r="673">
          <cell r="M673">
            <v>11174105</v>
          </cell>
          <cell r="N673" t="str">
            <v>ĐÀO MINH TÂM</v>
          </cell>
          <cell r="O673" t="str">
            <v>Hệ thống TTQL59</v>
          </cell>
          <cell r="P673">
            <v>59</v>
          </cell>
          <cell r="R673">
            <v>88</v>
          </cell>
          <cell r="S673">
            <v>88</v>
          </cell>
        </row>
        <row r="674">
          <cell r="M674">
            <v>11174124</v>
          </cell>
          <cell r="N674" t="str">
            <v>PHÙNG THỊ HOÀI TÂM</v>
          </cell>
          <cell r="O674" t="str">
            <v>Hệ thống TTQL59</v>
          </cell>
          <cell r="P674">
            <v>59</v>
          </cell>
          <cell r="R674">
            <v>83</v>
          </cell>
          <cell r="S674">
            <v>83</v>
          </cell>
        </row>
        <row r="675">
          <cell r="M675">
            <v>11174147</v>
          </cell>
          <cell r="N675" t="str">
            <v>TRẦN XUÂN THÁI</v>
          </cell>
          <cell r="O675" t="str">
            <v>Hệ thống TTQL59</v>
          </cell>
          <cell r="P675">
            <v>59</v>
          </cell>
          <cell r="R675">
            <v>68</v>
          </cell>
          <cell r="S675">
            <v>68</v>
          </cell>
        </row>
        <row r="676">
          <cell r="M676">
            <v>11174158</v>
          </cell>
          <cell r="N676" t="str">
            <v>NGUYỄN THỊ THẮM</v>
          </cell>
          <cell r="O676" t="str">
            <v>Hệ thống TTQL59</v>
          </cell>
          <cell r="P676">
            <v>59</v>
          </cell>
          <cell r="R676">
            <v>82</v>
          </cell>
          <cell r="S676">
            <v>82</v>
          </cell>
        </row>
        <row r="677">
          <cell r="M677">
            <v>11174176</v>
          </cell>
          <cell r="N677" t="str">
            <v>ĐOÀN VIỆT THẮNG</v>
          </cell>
          <cell r="O677" t="str">
            <v>Hệ thống TTQL59</v>
          </cell>
          <cell r="P677">
            <v>59</v>
          </cell>
          <cell r="R677">
            <v>60</v>
          </cell>
          <cell r="S677">
            <v>60</v>
          </cell>
        </row>
        <row r="678">
          <cell r="M678">
            <v>11174285</v>
          </cell>
          <cell r="N678" t="str">
            <v>ĐÀO THU THẢO</v>
          </cell>
          <cell r="O678" t="str">
            <v>Hệ thống TTQL59</v>
          </cell>
          <cell r="P678">
            <v>59</v>
          </cell>
          <cell r="R678">
            <v>84</v>
          </cell>
          <cell r="S678">
            <v>84</v>
          </cell>
        </row>
        <row r="679">
          <cell r="M679">
            <v>11174380</v>
          </cell>
          <cell r="N679" t="str">
            <v>NGUYỄN THỊ PHƯƠNG THẢO</v>
          </cell>
          <cell r="O679" t="str">
            <v>Hệ thống TTQL59</v>
          </cell>
          <cell r="P679">
            <v>59</v>
          </cell>
          <cell r="R679">
            <v>71</v>
          </cell>
          <cell r="S679">
            <v>71</v>
          </cell>
        </row>
        <row r="680">
          <cell r="M680">
            <v>11174426</v>
          </cell>
          <cell r="N680" t="str">
            <v>TRẦN THỊ PHƯƠNG THẢO</v>
          </cell>
          <cell r="O680" t="str">
            <v>Hệ thống TTQL59</v>
          </cell>
          <cell r="P680">
            <v>59</v>
          </cell>
          <cell r="R680">
            <v>60</v>
          </cell>
          <cell r="S680">
            <v>60</v>
          </cell>
        </row>
        <row r="681">
          <cell r="M681">
            <v>11174473</v>
          </cell>
          <cell r="N681" t="str">
            <v>NGUYỄN THỊ THOA</v>
          </cell>
          <cell r="O681" t="str">
            <v>Hệ thống TTQL59</v>
          </cell>
          <cell r="P681">
            <v>59</v>
          </cell>
          <cell r="R681">
            <v>60</v>
          </cell>
          <cell r="S681">
            <v>60</v>
          </cell>
        </row>
        <row r="682">
          <cell r="M682">
            <v>11174474</v>
          </cell>
          <cell r="N682" t="str">
            <v>NGUYỄN THỊ NGỌC THOA</v>
          </cell>
          <cell r="O682" t="str">
            <v>Hệ thống TTQL59</v>
          </cell>
          <cell r="P682">
            <v>59</v>
          </cell>
          <cell r="R682">
            <v>71</v>
          </cell>
          <cell r="S682">
            <v>71</v>
          </cell>
        </row>
        <row r="683">
          <cell r="M683">
            <v>11174579</v>
          </cell>
          <cell r="N683" t="str">
            <v>NGUYỄN THƯƠNG THƯƠNG</v>
          </cell>
          <cell r="O683" t="str">
            <v>Hệ thống TTQL59</v>
          </cell>
          <cell r="P683">
            <v>59</v>
          </cell>
          <cell r="R683">
            <v>85</v>
          </cell>
          <cell r="S683">
            <v>85</v>
          </cell>
        </row>
        <row r="684">
          <cell r="M684">
            <v>11174580</v>
          </cell>
          <cell r="N684" t="str">
            <v>PHẠM DIỆU THƯƠNG</v>
          </cell>
          <cell r="O684" t="str">
            <v>Hệ thống TTQL59</v>
          </cell>
          <cell r="P684">
            <v>59</v>
          </cell>
          <cell r="R684">
            <v>73</v>
          </cell>
          <cell r="S684">
            <v>73</v>
          </cell>
        </row>
        <row r="685">
          <cell r="M685">
            <v>11174828</v>
          </cell>
          <cell r="N685" t="str">
            <v>LÊ QUỲNH TRANG</v>
          </cell>
          <cell r="O685" t="str">
            <v>Hệ thống TTQL59</v>
          </cell>
          <cell r="P685">
            <v>59</v>
          </cell>
          <cell r="R685">
            <v>66</v>
          </cell>
          <cell r="S685">
            <v>66</v>
          </cell>
        </row>
        <row r="686">
          <cell r="M686">
            <v>11174915</v>
          </cell>
          <cell r="N686" t="str">
            <v>NGUYỄN THỊ THU TRANG</v>
          </cell>
          <cell r="O686" t="str">
            <v>Hệ thống TTQL59</v>
          </cell>
          <cell r="P686">
            <v>59</v>
          </cell>
          <cell r="R686">
            <v>60</v>
          </cell>
          <cell r="S686">
            <v>60</v>
          </cell>
        </row>
        <row r="687">
          <cell r="M687">
            <v>11174932</v>
          </cell>
          <cell r="N687" t="str">
            <v>NGUYỄN THU TRANG</v>
          </cell>
          <cell r="O687" t="str">
            <v>Hệ thống TTQL59</v>
          </cell>
          <cell r="P687">
            <v>59</v>
          </cell>
          <cell r="R687">
            <v>60</v>
          </cell>
          <cell r="S687">
            <v>60</v>
          </cell>
        </row>
        <row r="688">
          <cell r="M688">
            <v>11175018</v>
          </cell>
          <cell r="N688" t="str">
            <v>NGUYỄN KIỀU TRINH</v>
          </cell>
          <cell r="O688" t="str">
            <v>Hệ thống TTQL59</v>
          </cell>
          <cell r="P688">
            <v>59</v>
          </cell>
          <cell r="R688">
            <v>60</v>
          </cell>
          <cell r="S688">
            <v>60</v>
          </cell>
        </row>
        <row r="689">
          <cell r="M689">
            <v>11175146</v>
          </cell>
          <cell r="N689" t="str">
            <v>LÊ XUÂN TÙNG</v>
          </cell>
          <cell r="O689" t="str">
            <v>Hệ thống TTQL59</v>
          </cell>
          <cell r="P689">
            <v>59</v>
          </cell>
          <cell r="R689">
            <v>74</v>
          </cell>
          <cell r="S689">
            <v>74</v>
          </cell>
        </row>
        <row r="690">
          <cell r="M690">
            <v>11175289</v>
          </cell>
          <cell r="N690" t="str">
            <v>NGUYỄN ĐỨC VIỆT</v>
          </cell>
          <cell r="O690" t="str">
            <v>Hệ thống TTQL59</v>
          </cell>
          <cell r="P690">
            <v>59</v>
          </cell>
          <cell r="R690">
            <v>60</v>
          </cell>
          <cell r="S690">
            <v>60</v>
          </cell>
        </row>
        <row r="691">
          <cell r="M691">
            <v>11170138</v>
          </cell>
          <cell r="N691" t="str">
            <v>LẠI VIỆT ANH</v>
          </cell>
          <cell r="O691" t="str">
            <v>Tin học kinh tế 59</v>
          </cell>
          <cell r="P691">
            <v>59</v>
          </cell>
          <cell r="R691">
            <v>63</v>
          </cell>
          <cell r="S691">
            <v>63</v>
          </cell>
        </row>
        <row r="692">
          <cell r="M692">
            <v>11170301</v>
          </cell>
          <cell r="N692" t="str">
            <v>NGUYỄN THỊ VÂN ANH</v>
          </cell>
          <cell r="O692" t="str">
            <v>Tin học kinh tế 59</v>
          </cell>
          <cell r="P692">
            <v>59</v>
          </cell>
          <cell r="R692">
            <v>78</v>
          </cell>
          <cell r="S692">
            <v>78</v>
          </cell>
        </row>
        <row r="693">
          <cell r="M693">
            <v>11170408</v>
          </cell>
          <cell r="N693" t="str">
            <v>TRẦN THỊ LAN ANH</v>
          </cell>
          <cell r="O693" t="str">
            <v>Tin học kinh tế 59</v>
          </cell>
          <cell r="P693">
            <v>59</v>
          </cell>
          <cell r="R693">
            <v>75</v>
          </cell>
          <cell r="S693">
            <v>75</v>
          </cell>
        </row>
        <row r="694">
          <cell r="M694">
            <v>11170484</v>
          </cell>
          <cell r="N694" t="str">
            <v>NGÔ THỊ NGỌC ÁNH</v>
          </cell>
          <cell r="O694" t="str">
            <v>Tin học kinh tế 59</v>
          </cell>
          <cell r="P694">
            <v>59</v>
          </cell>
          <cell r="R694">
            <v>78</v>
          </cell>
          <cell r="S694">
            <v>78</v>
          </cell>
        </row>
        <row r="695">
          <cell r="M695">
            <v>11170531</v>
          </cell>
          <cell r="N695" t="str">
            <v>NGUYỄN VIỆT BẮC</v>
          </cell>
          <cell r="O695" t="str">
            <v>Tin học kinh tế 59</v>
          </cell>
          <cell r="P695">
            <v>59</v>
          </cell>
          <cell r="R695">
            <v>72</v>
          </cell>
          <cell r="S695">
            <v>72</v>
          </cell>
        </row>
        <row r="696">
          <cell r="M696">
            <v>11170593</v>
          </cell>
          <cell r="N696" t="str">
            <v>PHẠM TIẾN CẢNH</v>
          </cell>
          <cell r="O696" t="str">
            <v>Tin học kinh tế 59</v>
          </cell>
          <cell r="P696">
            <v>59</v>
          </cell>
          <cell r="R696">
            <v>60</v>
          </cell>
          <cell r="S696">
            <v>60</v>
          </cell>
        </row>
        <row r="697">
          <cell r="M697">
            <v>11170636</v>
          </cell>
          <cell r="N697" t="str">
            <v>LÊ KIM CHI</v>
          </cell>
          <cell r="O697" t="str">
            <v>Tin học kinh tế 59</v>
          </cell>
          <cell r="P697">
            <v>59</v>
          </cell>
          <cell r="R697">
            <v>60</v>
          </cell>
          <cell r="S697">
            <v>60</v>
          </cell>
        </row>
        <row r="698">
          <cell r="M698">
            <v>11170738</v>
          </cell>
          <cell r="N698" t="str">
            <v>PHẠM QUỐC CƯỜNG</v>
          </cell>
          <cell r="O698" t="str">
            <v>Tin học kinh tế 59</v>
          </cell>
          <cell r="P698">
            <v>59</v>
          </cell>
          <cell r="R698">
            <v>60</v>
          </cell>
          <cell r="S698">
            <v>60</v>
          </cell>
        </row>
        <row r="699">
          <cell r="M699">
            <v>11170798</v>
          </cell>
          <cell r="N699" t="str">
            <v>NGUYỄN TIẾN ĐẠT</v>
          </cell>
          <cell r="O699" t="str">
            <v>Tin học kinh tế 59</v>
          </cell>
          <cell r="P699">
            <v>59</v>
          </cell>
          <cell r="R699">
            <v>60</v>
          </cell>
          <cell r="S699">
            <v>60</v>
          </cell>
        </row>
        <row r="700">
          <cell r="M700">
            <v>11170882</v>
          </cell>
          <cell r="N700" t="str">
            <v>MAI ANH ĐỨC</v>
          </cell>
          <cell r="O700" t="str">
            <v>Tin học kinh tế 59</v>
          </cell>
          <cell r="P700">
            <v>59</v>
          </cell>
          <cell r="R700">
            <v>78</v>
          </cell>
          <cell r="S700">
            <v>78</v>
          </cell>
        </row>
        <row r="701">
          <cell r="M701">
            <v>11171714</v>
          </cell>
          <cell r="N701" t="str">
            <v>LÊ THỊ HOA</v>
          </cell>
          <cell r="O701" t="str">
            <v>Tin học kinh tế 59</v>
          </cell>
          <cell r="P701">
            <v>59</v>
          </cell>
          <cell r="R701">
            <v>79</v>
          </cell>
          <cell r="S701">
            <v>79</v>
          </cell>
        </row>
        <row r="702">
          <cell r="M702">
            <v>11171757</v>
          </cell>
          <cell r="N702" t="str">
            <v>NGUYỄN THỊ HOÀI HÒA</v>
          </cell>
          <cell r="O702" t="str">
            <v>Tin học kinh tế 59</v>
          </cell>
          <cell r="P702">
            <v>59</v>
          </cell>
          <cell r="R702">
            <v>78</v>
          </cell>
          <cell r="S702">
            <v>78</v>
          </cell>
        </row>
        <row r="703">
          <cell r="M703">
            <v>11171772</v>
          </cell>
          <cell r="N703" t="str">
            <v>NGUYỄN THỊ THU HOÀI</v>
          </cell>
          <cell r="O703" t="str">
            <v>Tin học kinh tế 59</v>
          </cell>
          <cell r="P703">
            <v>59</v>
          </cell>
          <cell r="R703">
            <v>82</v>
          </cell>
          <cell r="S703">
            <v>82</v>
          </cell>
        </row>
        <row r="704">
          <cell r="M704">
            <v>11171798</v>
          </cell>
          <cell r="N704" t="str">
            <v>HỒ VIỆT HOÀNG</v>
          </cell>
          <cell r="O704" t="str">
            <v>Tin học kinh tế 59</v>
          </cell>
          <cell r="P704">
            <v>59</v>
          </cell>
          <cell r="R704">
            <v>78</v>
          </cell>
          <cell r="S704">
            <v>78</v>
          </cell>
        </row>
        <row r="705">
          <cell r="M705">
            <v>11171866</v>
          </cell>
          <cell r="N705" t="str">
            <v>VŨ TIẾN HỢP</v>
          </cell>
          <cell r="O705" t="str">
            <v>Tin học kinh tế 59</v>
          </cell>
          <cell r="P705">
            <v>59</v>
          </cell>
          <cell r="R705">
            <v>80</v>
          </cell>
          <cell r="S705">
            <v>80</v>
          </cell>
        </row>
        <row r="706">
          <cell r="M706">
            <v>11171901</v>
          </cell>
          <cell r="N706" t="str">
            <v>ĐỖ MẠNH HÙNG</v>
          </cell>
          <cell r="O706" t="str">
            <v>Tin học kinh tế 59</v>
          </cell>
          <cell r="P706">
            <v>59</v>
          </cell>
          <cell r="R706">
            <v>65</v>
          </cell>
          <cell r="S706">
            <v>65</v>
          </cell>
        </row>
        <row r="707">
          <cell r="M707">
            <v>11171935</v>
          </cell>
          <cell r="N707" t="str">
            <v>LÊ NGỌC HƯNG</v>
          </cell>
          <cell r="O707" t="str">
            <v>Tin học kinh tế 59</v>
          </cell>
          <cell r="P707">
            <v>59</v>
          </cell>
          <cell r="R707">
            <v>81</v>
          </cell>
          <cell r="S707">
            <v>81</v>
          </cell>
        </row>
        <row r="708">
          <cell r="M708">
            <v>11171995</v>
          </cell>
          <cell r="N708" t="str">
            <v>NGUYỄN THỊ HƯƠNG</v>
          </cell>
          <cell r="O708" t="str">
            <v>Tin học kinh tế 59</v>
          </cell>
          <cell r="P708">
            <v>59</v>
          </cell>
          <cell r="R708">
            <v>71</v>
          </cell>
          <cell r="S708">
            <v>71</v>
          </cell>
        </row>
        <row r="709">
          <cell r="M709">
            <v>11172030</v>
          </cell>
          <cell r="N709" t="str">
            <v>TRƯƠNG THỊ THU HƯƠNG</v>
          </cell>
          <cell r="O709" t="str">
            <v>Tin học kinh tế 59</v>
          </cell>
          <cell r="P709">
            <v>59</v>
          </cell>
          <cell r="R709">
            <v>80</v>
          </cell>
          <cell r="S709">
            <v>80</v>
          </cell>
        </row>
        <row r="710">
          <cell r="M710">
            <v>11172290</v>
          </cell>
          <cell r="N710" t="str">
            <v>THÁI HOÀNG KHẢI</v>
          </cell>
          <cell r="O710" t="str">
            <v>Tin học kinh tế 59</v>
          </cell>
          <cell r="P710">
            <v>59</v>
          </cell>
          <cell r="R710">
            <v>60</v>
          </cell>
          <cell r="S710">
            <v>60</v>
          </cell>
        </row>
        <row r="711">
          <cell r="M711">
            <v>11172310</v>
          </cell>
          <cell r="N711" t="str">
            <v>HOÀNG DUY KHÁNH</v>
          </cell>
          <cell r="O711" t="str">
            <v>Tin học kinh tế 59</v>
          </cell>
          <cell r="P711">
            <v>59</v>
          </cell>
          <cell r="R711">
            <v>90</v>
          </cell>
          <cell r="S711">
            <v>90</v>
          </cell>
        </row>
        <row r="712">
          <cell r="M712">
            <v>11172342</v>
          </cell>
          <cell r="N712" t="str">
            <v>PHẠM GIA KHIÊM</v>
          </cell>
          <cell r="O712" t="str">
            <v>Tin học kinh tế 59</v>
          </cell>
          <cell r="P712">
            <v>59</v>
          </cell>
          <cell r="R712">
            <v>74</v>
          </cell>
          <cell r="S712">
            <v>74</v>
          </cell>
        </row>
        <row r="713">
          <cell r="M713">
            <v>11172473</v>
          </cell>
          <cell r="N713" t="str">
            <v>TRẦN NGỌC LỄ</v>
          </cell>
          <cell r="O713" t="str">
            <v>Tin học kinh tế 59</v>
          </cell>
          <cell r="P713">
            <v>59</v>
          </cell>
          <cell r="R713">
            <v>78</v>
          </cell>
          <cell r="S713">
            <v>78</v>
          </cell>
        </row>
        <row r="714">
          <cell r="M714">
            <v>11172500</v>
          </cell>
          <cell r="N714" t="str">
            <v>BÙI KHÁNH LINH</v>
          </cell>
          <cell r="O714" t="str">
            <v>Tin học kinh tế 59</v>
          </cell>
          <cell r="P714">
            <v>59</v>
          </cell>
          <cell r="R714">
            <v>78</v>
          </cell>
          <cell r="S714">
            <v>78</v>
          </cell>
        </row>
        <row r="715">
          <cell r="M715">
            <v>11172630</v>
          </cell>
          <cell r="N715" t="str">
            <v>NGÔ THÙY LINH</v>
          </cell>
          <cell r="O715" t="str">
            <v>Tin học kinh tế 59</v>
          </cell>
          <cell r="P715">
            <v>59</v>
          </cell>
          <cell r="R715">
            <v>90</v>
          </cell>
          <cell r="S715">
            <v>90</v>
          </cell>
        </row>
        <row r="716">
          <cell r="M716">
            <v>11172845</v>
          </cell>
          <cell r="N716" t="str">
            <v>TRẦN THỊ LOAN</v>
          </cell>
          <cell r="O716" t="str">
            <v>Tin học kinh tế 59</v>
          </cell>
          <cell r="P716">
            <v>59</v>
          </cell>
          <cell r="R716">
            <v>78</v>
          </cell>
          <cell r="S716">
            <v>78</v>
          </cell>
        </row>
        <row r="717">
          <cell r="M717">
            <v>11172857</v>
          </cell>
          <cell r="N717" t="str">
            <v>LÊ PHÚC LỘC</v>
          </cell>
          <cell r="O717" t="str">
            <v>Tin học kinh tế 59</v>
          </cell>
          <cell r="P717">
            <v>59</v>
          </cell>
          <cell r="R717">
            <v>78</v>
          </cell>
          <cell r="S717">
            <v>78</v>
          </cell>
        </row>
        <row r="718">
          <cell r="M718">
            <v>11172953</v>
          </cell>
          <cell r="N718" t="str">
            <v>BÙI NGỌC MAI</v>
          </cell>
          <cell r="O718" t="str">
            <v>Tin học kinh tế 59</v>
          </cell>
          <cell r="P718">
            <v>59</v>
          </cell>
          <cell r="R718">
            <v>74</v>
          </cell>
          <cell r="S718">
            <v>74</v>
          </cell>
        </row>
        <row r="719">
          <cell r="M719">
            <v>11173001</v>
          </cell>
          <cell r="N719" t="str">
            <v>NGUYỄN THỊ MAI</v>
          </cell>
          <cell r="O719" t="str">
            <v>Tin học kinh tế 59</v>
          </cell>
          <cell r="P719">
            <v>59</v>
          </cell>
          <cell r="R719">
            <v>67</v>
          </cell>
          <cell r="S719">
            <v>67</v>
          </cell>
        </row>
        <row r="720">
          <cell r="M720">
            <v>11173219</v>
          </cell>
          <cell r="N720" t="str">
            <v>NGÔ PHẠM PHƯƠNG NAM</v>
          </cell>
          <cell r="O720" t="str">
            <v>Tin học kinh tế 59</v>
          </cell>
          <cell r="P720">
            <v>59</v>
          </cell>
          <cell r="R720">
            <v>67</v>
          </cell>
          <cell r="S720">
            <v>67</v>
          </cell>
        </row>
        <row r="721">
          <cell r="M721">
            <v>11173222</v>
          </cell>
          <cell r="N721" t="str">
            <v>NGUYỄN HẢI NAM</v>
          </cell>
          <cell r="O721" t="str">
            <v>Tin học kinh tế 59</v>
          </cell>
          <cell r="P721">
            <v>59</v>
          </cell>
          <cell r="R721">
            <v>67</v>
          </cell>
          <cell r="S721">
            <v>67</v>
          </cell>
        </row>
        <row r="722">
          <cell r="M722">
            <v>11173621</v>
          </cell>
          <cell r="N722" t="str">
            <v>NGUYỄN THỊ HỒNG NHUNG</v>
          </cell>
          <cell r="O722" t="str">
            <v>Tin học kinh tế 59</v>
          </cell>
          <cell r="P722">
            <v>59</v>
          </cell>
          <cell r="R722">
            <v>73</v>
          </cell>
          <cell r="S722">
            <v>73</v>
          </cell>
        </row>
        <row r="723">
          <cell r="M723">
            <v>11173640</v>
          </cell>
          <cell r="N723" t="str">
            <v>TRẦN THỊ NHUNG</v>
          </cell>
          <cell r="O723" t="str">
            <v>Tin học kinh tế 59</v>
          </cell>
          <cell r="P723">
            <v>59</v>
          </cell>
          <cell r="R723">
            <v>67</v>
          </cell>
          <cell r="S723">
            <v>67</v>
          </cell>
        </row>
        <row r="724">
          <cell r="M724">
            <v>11173744</v>
          </cell>
          <cell r="N724" t="str">
            <v>ĐINH THU PHƯƠNG</v>
          </cell>
          <cell r="O724" t="str">
            <v>Tin học kinh tế 59</v>
          </cell>
          <cell r="P724">
            <v>59</v>
          </cell>
          <cell r="R724">
            <v>67</v>
          </cell>
          <cell r="S724">
            <v>67</v>
          </cell>
        </row>
        <row r="725">
          <cell r="M725">
            <v>11173754</v>
          </cell>
          <cell r="N725" t="str">
            <v>DƯƠNG THẾ PHƯƠNG</v>
          </cell>
          <cell r="O725" t="str">
            <v>Tin học kinh tế 59</v>
          </cell>
          <cell r="P725">
            <v>59</v>
          </cell>
          <cell r="R725">
            <v>67</v>
          </cell>
          <cell r="S725">
            <v>67</v>
          </cell>
        </row>
        <row r="726">
          <cell r="M726">
            <v>11173788</v>
          </cell>
          <cell r="N726" t="str">
            <v>LƯU MINH PHƯƠNG</v>
          </cell>
          <cell r="O726" t="str">
            <v>Tin học kinh tế 59</v>
          </cell>
          <cell r="P726">
            <v>59</v>
          </cell>
          <cell r="R726">
            <v>74</v>
          </cell>
          <cell r="S726">
            <v>74</v>
          </cell>
        </row>
        <row r="727">
          <cell r="M727">
            <v>11173849</v>
          </cell>
          <cell r="N727" t="str">
            <v>PHẠM NGUYỄN HOÀNG PHƯƠNG</v>
          </cell>
          <cell r="O727" t="str">
            <v>Tin học kinh tế 59</v>
          </cell>
          <cell r="P727">
            <v>59</v>
          </cell>
          <cell r="R727">
            <v>81</v>
          </cell>
          <cell r="S727">
            <v>81</v>
          </cell>
        </row>
        <row r="728">
          <cell r="M728">
            <v>11173870</v>
          </cell>
          <cell r="N728" t="str">
            <v>VŨ BẢO PHƯƠNG</v>
          </cell>
          <cell r="O728" t="str">
            <v>Tin học kinh tế 59</v>
          </cell>
          <cell r="P728">
            <v>59</v>
          </cell>
          <cell r="R728">
            <v>67</v>
          </cell>
          <cell r="S728">
            <v>67</v>
          </cell>
        </row>
        <row r="729">
          <cell r="M729">
            <v>11173881</v>
          </cell>
          <cell r="N729" t="str">
            <v>VŨ THU PHƯƠNG</v>
          </cell>
          <cell r="O729" t="str">
            <v>Tin học kinh tế 59</v>
          </cell>
          <cell r="P729">
            <v>59</v>
          </cell>
          <cell r="R729">
            <v>97</v>
          </cell>
          <cell r="S729">
            <v>97</v>
          </cell>
        </row>
        <row r="730">
          <cell r="M730">
            <v>11173907</v>
          </cell>
          <cell r="N730" t="str">
            <v>NGUYỄN HỒNG QUÂN</v>
          </cell>
          <cell r="O730" t="str">
            <v>Tin học kinh tế 59</v>
          </cell>
          <cell r="P730">
            <v>59</v>
          </cell>
          <cell r="R730">
            <v>67</v>
          </cell>
          <cell r="S730">
            <v>67</v>
          </cell>
        </row>
        <row r="731">
          <cell r="M731">
            <v>11173919</v>
          </cell>
          <cell r="N731" t="str">
            <v>LÊ MINH QUANG</v>
          </cell>
          <cell r="O731" t="str">
            <v>Tin học kinh tế 59</v>
          </cell>
          <cell r="P731">
            <v>59</v>
          </cell>
          <cell r="R731">
            <v>94</v>
          </cell>
          <cell r="S731">
            <v>94</v>
          </cell>
        </row>
        <row r="732">
          <cell r="M732">
            <v>11174045</v>
          </cell>
          <cell r="N732" t="str">
            <v>PHẠM MINH SÁNG</v>
          </cell>
          <cell r="O732" t="str">
            <v>Tin học kinh tế 59</v>
          </cell>
          <cell r="P732">
            <v>59</v>
          </cell>
          <cell r="R732">
            <v>84</v>
          </cell>
          <cell r="S732">
            <v>84</v>
          </cell>
        </row>
        <row r="733">
          <cell r="M733">
            <v>11174236</v>
          </cell>
          <cell r="N733" t="str">
            <v>HOÀNG TUẤN THÀNH</v>
          </cell>
          <cell r="O733" t="str">
            <v>Tin học kinh tế 59</v>
          </cell>
          <cell r="P733">
            <v>59</v>
          </cell>
          <cell r="R733">
            <v>71</v>
          </cell>
          <cell r="S733">
            <v>71</v>
          </cell>
        </row>
        <row r="734">
          <cell r="M734">
            <v>11174381</v>
          </cell>
          <cell r="N734" t="str">
            <v>NGUYỄN THỊ THANH THẢO</v>
          </cell>
          <cell r="O734" t="str">
            <v>Tin học kinh tế 59</v>
          </cell>
          <cell r="P734">
            <v>59</v>
          </cell>
          <cell r="R734">
            <v>71</v>
          </cell>
          <cell r="S734">
            <v>71</v>
          </cell>
        </row>
        <row r="735">
          <cell r="M735">
            <v>11174465</v>
          </cell>
          <cell r="N735" t="str">
            <v>LẠI THỊ THƠ</v>
          </cell>
          <cell r="O735" t="str">
            <v>Tin học kinh tế 59</v>
          </cell>
          <cell r="P735">
            <v>59</v>
          </cell>
          <cell r="R735">
            <v>80</v>
          </cell>
          <cell r="S735">
            <v>80</v>
          </cell>
        </row>
        <row r="736">
          <cell r="M736">
            <v>11174621</v>
          </cell>
          <cell r="N736" t="str">
            <v>NGUYỄN THỊ THÚY</v>
          </cell>
          <cell r="O736" t="str">
            <v>Tin học kinh tế 59</v>
          </cell>
          <cell r="P736">
            <v>59</v>
          </cell>
          <cell r="R736">
            <v>87</v>
          </cell>
          <cell r="S736">
            <v>87</v>
          </cell>
        </row>
        <row r="737">
          <cell r="M737">
            <v>11174725</v>
          </cell>
          <cell r="N737" t="str">
            <v>PHẠM ĐỨC TOÀN</v>
          </cell>
          <cell r="O737" t="str">
            <v>Tin học kinh tế 59</v>
          </cell>
          <cell r="P737">
            <v>59</v>
          </cell>
          <cell r="R737">
            <v>71</v>
          </cell>
          <cell r="S737">
            <v>71</v>
          </cell>
        </row>
        <row r="738">
          <cell r="M738">
            <v>11174829</v>
          </cell>
          <cell r="N738" t="str">
            <v>LÊ QUỲNH TRANG</v>
          </cell>
          <cell r="O738" t="str">
            <v>Tin học kinh tế 59</v>
          </cell>
          <cell r="P738">
            <v>59</v>
          </cell>
          <cell r="R738">
            <v>89</v>
          </cell>
          <cell r="S738">
            <v>89</v>
          </cell>
        </row>
        <row r="739">
          <cell r="M739">
            <v>11174972</v>
          </cell>
          <cell r="N739" t="str">
            <v>TRẦN THỊ TRANG</v>
          </cell>
          <cell r="O739" t="str">
            <v>Tin học kinh tế 59</v>
          </cell>
          <cell r="P739">
            <v>59</v>
          </cell>
          <cell r="R739">
            <v>71</v>
          </cell>
          <cell r="S739">
            <v>71</v>
          </cell>
        </row>
        <row r="740">
          <cell r="M740">
            <v>11175330</v>
          </cell>
          <cell r="N740" t="str">
            <v>HOÀNG KHÁNH VƯỢNG</v>
          </cell>
          <cell r="O740" t="str">
            <v>Tin học kinh tế 59</v>
          </cell>
          <cell r="P740">
            <v>59</v>
          </cell>
          <cell r="R740">
            <v>71</v>
          </cell>
          <cell r="S740">
            <v>71</v>
          </cell>
        </row>
        <row r="741">
          <cell r="M741">
            <v>11176019</v>
          </cell>
          <cell r="N741" t="str">
            <v>NGUYỄN VIỆT THÀNH</v>
          </cell>
          <cell r="O741" t="str">
            <v>Tin học kinh tế 59</v>
          </cell>
          <cell r="P741">
            <v>59</v>
          </cell>
          <cell r="R741">
            <v>67</v>
          </cell>
          <cell r="S741">
            <v>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7"/>
  <sheetViews>
    <sheetView tabSelected="1" topLeftCell="A235" zoomScale="115" zoomScaleNormal="115" workbookViewId="0">
      <selection activeCell="C249" sqref="C249"/>
    </sheetView>
  </sheetViews>
  <sheetFormatPr defaultColWidth="9" defaultRowHeight="15.75" x14ac:dyDescent="0.25"/>
  <cols>
    <col min="1" max="1" width="5.42578125" style="16" customWidth="1"/>
    <col min="2" max="2" width="11.85546875" style="76" customWidth="1"/>
    <col min="3" max="3" width="23.42578125" style="77" customWidth="1"/>
    <col min="4" max="4" width="37.28515625" style="77" bestFit="1" customWidth="1"/>
    <col min="5" max="5" width="35.85546875" style="17" customWidth="1"/>
    <col min="6" max="6" width="6.5703125" style="16" customWidth="1"/>
    <col min="7" max="7" width="13.7109375" style="78" customWidth="1"/>
    <col min="8" max="8" width="13.7109375" style="16" customWidth="1"/>
    <col min="9" max="9" width="9.5703125" style="16" customWidth="1"/>
    <col min="10" max="10" width="12" style="79" customWidth="1"/>
    <col min="11" max="11" width="7.28515625" style="17" customWidth="1"/>
    <col min="12" max="12" width="13.42578125" style="18" customWidth="1"/>
    <col min="13" max="13" width="13.85546875" style="19" customWidth="1"/>
    <col min="14" max="14" width="12.42578125" style="9" bestFit="1" customWidth="1"/>
    <col min="15" max="16384" width="9" style="9"/>
  </cols>
  <sheetData>
    <row r="2" spans="1:13" x14ac:dyDescent="0.25">
      <c r="A2" s="7" t="s">
        <v>5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</row>
    <row r="3" spans="1:13" x14ac:dyDescent="0.25">
      <c r="A3" s="10" t="s">
        <v>6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</row>
    <row r="5" spans="1:13" ht="62.25" customHeight="1" x14ac:dyDescent="0.25">
      <c r="A5" s="12" t="s">
        <v>341</v>
      </c>
      <c r="B5" s="12"/>
      <c r="C5" s="12"/>
      <c r="D5" s="12"/>
      <c r="E5" s="12"/>
      <c r="F5" s="13"/>
      <c r="G5" s="12"/>
      <c r="H5" s="12"/>
      <c r="I5" s="12"/>
      <c r="J5" s="12"/>
      <c r="K5" s="12"/>
      <c r="L5" s="12"/>
      <c r="M5" s="12"/>
    </row>
    <row r="6" spans="1:13" ht="17.25" customHeight="1" x14ac:dyDescent="0.25">
      <c r="A6" s="14" t="s">
        <v>11</v>
      </c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</row>
    <row r="8" spans="1:13" s="27" customFormat="1" ht="51" customHeight="1" x14ac:dyDescent="0.25">
      <c r="A8" s="20" t="s">
        <v>0</v>
      </c>
      <c r="B8" s="20" t="s">
        <v>1</v>
      </c>
      <c r="C8" s="21" t="s">
        <v>10</v>
      </c>
      <c r="D8" s="22" t="s">
        <v>2</v>
      </c>
      <c r="E8" s="23" t="s">
        <v>52</v>
      </c>
      <c r="F8" s="20" t="s">
        <v>3</v>
      </c>
      <c r="G8" s="24" t="s">
        <v>53</v>
      </c>
      <c r="H8" s="25" t="s">
        <v>54</v>
      </c>
      <c r="I8" s="25" t="s">
        <v>7</v>
      </c>
      <c r="J8" s="26" t="s">
        <v>8</v>
      </c>
      <c r="K8" s="26" t="s">
        <v>4</v>
      </c>
      <c r="L8" s="26" t="s">
        <v>342</v>
      </c>
      <c r="M8" s="26" t="s">
        <v>9</v>
      </c>
    </row>
    <row r="9" spans="1:13" s="36" customFormat="1" ht="21.95" customHeight="1" x14ac:dyDescent="0.25">
      <c r="A9" s="28">
        <v>1</v>
      </c>
      <c r="B9" s="29">
        <v>11200082</v>
      </c>
      <c r="C9" s="30" t="s">
        <v>41</v>
      </c>
      <c r="D9" s="31" t="s">
        <v>76</v>
      </c>
      <c r="E9" s="32" t="s">
        <v>64</v>
      </c>
      <c r="F9" s="5">
        <v>62</v>
      </c>
      <c r="G9" s="5">
        <v>8.2799999999999994</v>
      </c>
      <c r="H9" s="3">
        <v>93</v>
      </c>
      <c r="I9" s="3">
        <v>12</v>
      </c>
      <c r="J9" s="33" t="str">
        <f>IF(AND(G9&gt;=9,H9&gt;=90),"Xuất sắc",IF(AND(G9&gt;=8,H9&gt;=80),"Giỏi","Khá"))</f>
        <v>Giỏi</v>
      </c>
      <c r="K9" s="33" t="str">
        <f t="shared" ref="K9:K72" si="0">IF(J9="Xuất sắc","1",IF(J9="Giỏi","0.85","0.7"))</f>
        <v>0.85</v>
      </c>
      <c r="L9" s="34">
        <f t="shared" ref="L9:L16" si="1">1650000*K9</f>
        <v>1402500</v>
      </c>
      <c r="M9" s="35">
        <f>L9*5</f>
        <v>7012500</v>
      </c>
    </row>
    <row r="10" spans="1:13" s="36" customFormat="1" ht="21.95" customHeight="1" x14ac:dyDescent="0.25">
      <c r="A10" s="28">
        <v>2</v>
      </c>
      <c r="B10" s="29">
        <v>11205082</v>
      </c>
      <c r="C10" s="30" t="s">
        <v>77</v>
      </c>
      <c r="D10" s="31" t="s">
        <v>76</v>
      </c>
      <c r="E10" s="32" t="s">
        <v>64</v>
      </c>
      <c r="F10" s="5">
        <v>62</v>
      </c>
      <c r="G10" s="5">
        <v>8.18</v>
      </c>
      <c r="H10" s="3">
        <v>81</v>
      </c>
      <c r="I10" s="3">
        <v>12</v>
      </c>
      <c r="J10" s="33" t="str">
        <f t="shared" ref="J10:J73" si="2">IF(AND(G10&gt;=9,H10&gt;=90),"Xuất sắc",IF(AND(G10&gt;=8,H10&gt;=80),"Giỏi","Khá"))</f>
        <v>Giỏi</v>
      </c>
      <c r="K10" s="33" t="str">
        <f t="shared" si="0"/>
        <v>0.85</v>
      </c>
      <c r="L10" s="34">
        <f t="shared" si="1"/>
        <v>1402500</v>
      </c>
      <c r="M10" s="35">
        <f t="shared" ref="M10:M16" si="3">L10*5</f>
        <v>7012500</v>
      </c>
    </row>
    <row r="11" spans="1:13" s="36" customFormat="1" ht="21.95" customHeight="1" x14ac:dyDescent="0.25">
      <c r="A11" s="28">
        <v>3</v>
      </c>
      <c r="B11" s="29">
        <v>11203809</v>
      </c>
      <c r="C11" s="30" t="s">
        <v>78</v>
      </c>
      <c r="D11" s="31" t="s">
        <v>79</v>
      </c>
      <c r="E11" s="32" t="s">
        <v>64</v>
      </c>
      <c r="F11" s="5">
        <v>62</v>
      </c>
      <c r="G11" s="5">
        <v>8.83</v>
      </c>
      <c r="H11" s="3">
        <v>80</v>
      </c>
      <c r="I11" s="3">
        <v>12</v>
      </c>
      <c r="J11" s="33" t="str">
        <f t="shared" si="2"/>
        <v>Giỏi</v>
      </c>
      <c r="K11" s="33" t="str">
        <f t="shared" si="0"/>
        <v>0.85</v>
      </c>
      <c r="L11" s="34">
        <f t="shared" si="1"/>
        <v>1402500</v>
      </c>
      <c r="M11" s="35">
        <f t="shared" si="3"/>
        <v>7012500</v>
      </c>
    </row>
    <row r="12" spans="1:13" s="36" customFormat="1" ht="21.95" customHeight="1" x14ac:dyDescent="0.25">
      <c r="A12" s="28">
        <v>4</v>
      </c>
      <c r="B12" s="29">
        <v>11202847</v>
      </c>
      <c r="C12" s="30" t="s">
        <v>80</v>
      </c>
      <c r="D12" s="31" t="s">
        <v>79</v>
      </c>
      <c r="E12" s="32" t="s">
        <v>64</v>
      </c>
      <c r="F12" s="5">
        <v>62</v>
      </c>
      <c r="G12" s="5">
        <v>8.43</v>
      </c>
      <c r="H12" s="3">
        <v>92</v>
      </c>
      <c r="I12" s="3">
        <v>12</v>
      </c>
      <c r="J12" s="33" t="str">
        <f t="shared" si="2"/>
        <v>Giỏi</v>
      </c>
      <c r="K12" s="33" t="str">
        <f t="shared" si="0"/>
        <v>0.85</v>
      </c>
      <c r="L12" s="34">
        <f t="shared" si="1"/>
        <v>1402500</v>
      </c>
      <c r="M12" s="35">
        <f t="shared" si="3"/>
        <v>7012500</v>
      </c>
    </row>
    <row r="13" spans="1:13" s="36" customFormat="1" ht="21.95" customHeight="1" x14ac:dyDescent="0.25">
      <c r="A13" s="28">
        <v>5</v>
      </c>
      <c r="B13" s="29">
        <v>11200898</v>
      </c>
      <c r="C13" s="30" t="s">
        <v>81</v>
      </c>
      <c r="D13" s="31" t="s">
        <v>79</v>
      </c>
      <c r="E13" s="32" t="s">
        <v>64</v>
      </c>
      <c r="F13" s="5">
        <v>62</v>
      </c>
      <c r="G13" s="5">
        <v>8.34</v>
      </c>
      <c r="H13" s="3">
        <v>81</v>
      </c>
      <c r="I13" s="3">
        <v>15</v>
      </c>
      <c r="J13" s="33" t="str">
        <f t="shared" si="2"/>
        <v>Giỏi</v>
      </c>
      <c r="K13" s="33" t="str">
        <f t="shared" si="0"/>
        <v>0.85</v>
      </c>
      <c r="L13" s="34">
        <f t="shared" si="1"/>
        <v>1402500</v>
      </c>
      <c r="M13" s="35">
        <f t="shared" si="3"/>
        <v>7012500</v>
      </c>
    </row>
    <row r="14" spans="1:13" s="36" customFormat="1" ht="21.95" customHeight="1" x14ac:dyDescent="0.25">
      <c r="A14" s="28">
        <v>6</v>
      </c>
      <c r="B14" s="29">
        <v>11201877</v>
      </c>
      <c r="C14" s="30" t="s">
        <v>44</v>
      </c>
      <c r="D14" s="31" t="s">
        <v>79</v>
      </c>
      <c r="E14" s="32" t="s">
        <v>64</v>
      </c>
      <c r="F14" s="5">
        <v>62</v>
      </c>
      <c r="G14" s="5">
        <v>8.3000000000000007</v>
      </c>
      <c r="H14" s="3">
        <v>80</v>
      </c>
      <c r="I14" s="3">
        <v>12</v>
      </c>
      <c r="J14" s="33" t="str">
        <f t="shared" si="2"/>
        <v>Giỏi</v>
      </c>
      <c r="K14" s="33" t="str">
        <f t="shared" si="0"/>
        <v>0.85</v>
      </c>
      <c r="L14" s="34">
        <f t="shared" si="1"/>
        <v>1402500</v>
      </c>
      <c r="M14" s="35">
        <f t="shared" si="3"/>
        <v>7012500</v>
      </c>
    </row>
    <row r="15" spans="1:13" s="36" customFormat="1" ht="21.95" customHeight="1" x14ac:dyDescent="0.25">
      <c r="A15" s="28">
        <v>7</v>
      </c>
      <c r="B15" s="29">
        <v>11201818</v>
      </c>
      <c r="C15" s="30" t="s">
        <v>82</v>
      </c>
      <c r="D15" s="31" t="s">
        <v>79</v>
      </c>
      <c r="E15" s="32" t="s">
        <v>64</v>
      </c>
      <c r="F15" s="5">
        <v>62</v>
      </c>
      <c r="G15" s="5">
        <v>8.23</v>
      </c>
      <c r="H15" s="3">
        <v>88</v>
      </c>
      <c r="I15" s="3">
        <v>12</v>
      </c>
      <c r="J15" s="33" t="str">
        <f t="shared" si="2"/>
        <v>Giỏi</v>
      </c>
      <c r="K15" s="33" t="str">
        <f t="shared" si="0"/>
        <v>0.85</v>
      </c>
      <c r="L15" s="34">
        <f t="shared" si="1"/>
        <v>1402500</v>
      </c>
      <c r="M15" s="35">
        <f t="shared" si="3"/>
        <v>7012500</v>
      </c>
    </row>
    <row r="16" spans="1:13" s="36" customFormat="1" ht="21.95" customHeight="1" x14ac:dyDescent="0.25">
      <c r="A16" s="28">
        <v>8</v>
      </c>
      <c r="B16" s="29">
        <v>11205483</v>
      </c>
      <c r="C16" s="30" t="s">
        <v>84</v>
      </c>
      <c r="D16" s="31" t="s">
        <v>76</v>
      </c>
      <c r="E16" s="32" t="s">
        <v>64</v>
      </c>
      <c r="F16" s="5">
        <v>62</v>
      </c>
      <c r="G16" s="5">
        <v>8.1</v>
      </c>
      <c r="H16" s="3">
        <v>98</v>
      </c>
      <c r="I16" s="3">
        <v>12</v>
      </c>
      <c r="J16" s="33" t="str">
        <f t="shared" si="2"/>
        <v>Giỏi</v>
      </c>
      <c r="K16" s="33" t="str">
        <f t="shared" si="0"/>
        <v>0.85</v>
      </c>
      <c r="L16" s="34">
        <f t="shared" si="1"/>
        <v>1402500</v>
      </c>
      <c r="M16" s="35">
        <f t="shared" si="3"/>
        <v>7012500</v>
      </c>
    </row>
    <row r="17" spans="1:13" s="36" customFormat="1" ht="21.95" customHeight="1" x14ac:dyDescent="0.25">
      <c r="A17" s="28">
        <v>9</v>
      </c>
      <c r="B17" s="29">
        <v>11202259</v>
      </c>
      <c r="C17" s="30" t="s">
        <v>83</v>
      </c>
      <c r="D17" s="31" t="s">
        <v>65</v>
      </c>
      <c r="E17" s="32" t="s">
        <v>64</v>
      </c>
      <c r="F17" s="5">
        <v>62</v>
      </c>
      <c r="G17" s="5">
        <v>8.18</v>
      </c>
      <c r="H17" s="3">
        <v>83</v>
      </c>
      <c r="I17" s="3">
        <v>12</v>
      </c>
      <c r="J17" s="33" t="str">
        <f t="shared" si="2"/>
        <v>Giỏi</v>
      </c>
      <c r="K17" s="33" t="str">
        <f t="shared" si="0"/>
        <v>0.85</v>
      </c>
      <c r="L17" s="34">
        <f>1900000*K17</f>
        <v>1615000</v>
      </c>
      <c r="M17" s="35">
        <f>L17*5</f>
        <v>8075000</v>
      </c>
    </row>
    <row r="18" spans="1:13" s="36" customFormat="1" ht="21.95" customHeight="1" x14ac:dyDescent="0.25">
      <c r="A18" s="28">
        <v>10</v>
      </c>
      <c r="B18" s="29">
        <v>11205843</v>
      </c>
      <c r="C18" s="30" t="s">
        <v>21</v>
      </c>
      <c r="D18" s="31" t="s">
        <v>65</v>
      </c>
      <c r="E18" s="32" t="s">
        <v>64</v>
      </c>
      <c r="F18" s="5">
        <v>62</v>
      </c>
      <c r="G18" s="5">
        <v>7.73</v>
      </c>
      <c r="H18" s="3">
        <v>82</v>
      </c>
      <c r="I18" s="3">
        <v>12</v>
      </c>
      <c r="J18" s="33" t="str">
        <f t="shared" si="2"/>
        <v>Khá</v>
      </c>
      <c r="K18" s="33" t="str">
        <f t="shared" si="0"/>
        <v>0.7</v>
      </c>
      <c r="L18" s="34">
        <f>1900000*K18</f>
        <v>1330000</v>
      </c>
      <c r="M18" s="35">
        <f>L18*5</f>
        <v>6650000</v>
      </c>
    </row>
    <row r="19" spans="1:13" s="36" customFormat="1" ht="21.95" customHeight="1" x14ac:dyDescent="0.25">
      <c r="A19" s="28">
        <v>11</v>
      </c>
      <c r="B19" s="29">
        <v>11203983</v>
      </c>
      <c r="C19" s="30" t="s">
        <v>85</v>
      </c>
      <c r="D19" s="31" t="s">
        <v>86</v>
      </c>
      <c r="E19" s="32" t="s">
        <v>95</v>
      </c>
      <c r="F19" s="5">
        <v>62</v>
      </c>
      <c r="G19" s="3">
        <v>8.43</v>
      </c>
      <c r="H19" s="5">
        <v>93</v>
      </c>
      <c r="I19" s="5">
        <v>12</v>
      </c>
      <c r="J19" s="33" t="str">
        <f t="shared" si="2"/>
        <v>Giỏi</v>
      </c>
      <c r="K19" s="33" t="str">
        <f t="shared" si="0"/>
        <v>0.85</v>
      </c>
      <c r="L19" s="34">
        <f t="shared" ref="L19:L27" si="4">1650000*K19</f>
        <v>1402500</v>
      </c>
      <c r="M19" s="35">
        <f t="shared" ref="M19:M27" si="5">L19*5</f>
        <v>7012500</v>
      </c>
    </row>
    <row r="20" spans="1:13" s="36" customFormat="1" ht="21.95" customHeight="1" x14ac:dyDescent="0.25">
      <c r="A20" s="28">
        <v>12</v>
      </c>
      <c r="B20" s="29">
        <v>11201741</v>
      </c>
      <c r="C20" s="30" t="s">
        <v>87</v>
      </c>
      <c r="D20" s="4" t="s">
        <v>86</v>
      </c>
      <c r="E20" s="32" t="s">
        <v>95</v>
      </c>
      <c r="F20" s="5">
        <v>62</v>
      </c>
      <c r="G20" s="3">
        <v>8.3800000000000008</v>
      </c>
      <c r="H20" s="5">
        <v>97</v>
      </c>
      <c r="I20" s="5">
        <v>12</v>
      </c>
      <c r="J20" s="33" t="str">
        <f t="shared" si="2"/>
        <v>Giỏi</v>
      </c>
      <c r="K20" s="33" t="str">
        <f t="shared" si="0"/>
        <v>0.85</v>
      </c>
      <c r="L20" s="34">
        <f t="shared" si="4"/>
        <v>1402500</v>
      </c>
      <c r="M20" s="35">
        <f t="shared" si="5"/>
        <v>7012500</v>
      </c>
    </row>
    <row r="21" spans="1:13" s="36" customFormat="1" ht="21.95" customHeight="1" x14ac:dyDescent="0.25">
      <c r="A21" s="28">
        <v>13</v>
      </c>
      <c r="B21" s="29">
        <v>11203435</v>
      </c>
      <c r="C21" s="37" t="s">
        <v>88</v>
      </c>
      <c r="D21" s="31" t="s">
        <v>86</v>
      </c>
      <c r="E21" s="32" t="s">
        <v>95</v>
      </c>
      <c r="F21" s="5">
        <v>62</v>
      </c>
      <c r="G21" s="38">
        <v>8.2799999999999994</v>
      </c>
      <c r="H21" s="3">
        <v>95</v>
      </c>
      <c r="I21" s="3">
        <v>12</v>
      </c>
      <c r="J21" s="33" t="str">
        <f t="shared" si="2"/>
        <v>Giỏi</v>
      </c>
      <c r="K21" s="33" t="str">
        <f t="shared" si="0"/>
        <v>0.85</v>
      </c>
      <c r="L21" s="34">
        <f t="shared" si="4"/>
        <v>1402500</v>
      </c>
      <c r="M21" s="35">
        <f t="shared" si="5"/>
        <v>7012500</v>
      </c>
    </row>
    <row r="22" spans="1:13" s="36" customFormat="1" ht="21.95" customHeight="1" x14ac:dyDescent="0.25">
      <c r="A22" s="28">
        <v>14</v>
      </c>
      <c r="B22" s="29">
        <v>11208114</v>
      </c>
      <c r="C22" s="30" t="s">
        <v>24</v>
      </c>
      <c r="D22" s="4" t="s">
        <v>86</v>
      </c>
      <c r="E22" s="32" t="s">
        <v>95</v>
      </c>
      <c r="F22" s="5">
        <v>62</v>
      </c>
      <c r="G22" s="3">
        <v>8.08</v>
      </c>
      <c r="H22" s="5">
        <v>81</v>
      </c>
      <c r="I22" s="5">
        <v>12</v>
      </c>
      <c r="J22" s="33" t="str">
        <f t="shared" si="2"/>
        <v>Giỏi</v>
      </c>
      <c r="K22" s="33" t="str">
        <f t="shared" si="0"/>
        <v>0.85</v>
      </c>
      <c r="L22" s="34">
        <f t="shared" si="4"/>
        <v>1402500</v>
      </c>
      <c r="M22" s="35">
        <f t="shared" si="5"/>
        <v>7012500</v>
      </c>
    </row>
    <row r="23" spans="1:13" s="36" customFormat="1" ht="21.95" customHeight="1" x14ac:dyDescent="0.25">
      <c r="A23" s="28">
        <v>15</v>
      </c>
      <c r="B23" s="29">
        <v>11200303</v>
      </c>
      <c r="C23" s="37" t="s">
        <v>33</v>
      </c>
      <c r="D23" s="31" t="s">
        <v>89</v>
      </c>
      <c r="E23" s="32" t="s">
        <v>95</v>
      </c>
      <c r="F23" s="5">
        <v>62</v>
      </c>
      <c r="G23" s="38">
        <v>8.16</v>
      </c>
      <c r="H23" s="3">
        <v>100</v>
      </c>
      <c r="I23" s="3">
        <v>15</v>
      </c>
      <c r="J23" s="33" t="str">
        <f t="shared" si="2"/>
        <v>Giỏi</v>
      </c>
      <c r="K23" s="33" t="str">
        <f t="shared" si="0"/>
        <v>0.85</v>
      </c>
      <c r="L23" s="34">
        <f t="shared" si="4"/>
        <v>1402500</v>
      </c>
      <c r="M23" s="35">
        <f t="shared" si="5"/>
        <v>7012500</v>
      </c>
    </row>
    <row r="24" spans="1:13" s="36" customFormat="1" ht="21.95" customHeight="1" x14ac:dyDescent="0.25">
      <c r="A24" s="28">
        <v>16</v>
      </c>
      <c r="B24" s="29">
        <v>11203411</v>
      </c>
      <c r="C24" s="30" t="s">
        <v>90</v>
      </c>
      <c r="D24" s="4" t="s">
        <v>91</v>
      </c>
      <c r="E24" s="32" t="s">
        <v>95</v>
      </c>
      <c r="F24" s="5">
        <v>62</v>
      </c>
      <c r="G24" s="3">
        <v>8.58</v>
      </c>
      <c r="H24" s="5">
        <v>86</v>
      </c>
      <c r="I24" s="5">
        <v>12</v>
      </c>
      <c r="J24" s="33" t="str">
        <f t="shared" si="2"/>
        <v>Giỏi</v>
      </c>
      <c r="K24" s="33" t="str">
        <f t="shared" si="0"/>
        <v>0.85</v>
      </c>
      <c r="L24" s="34">
        <f t="shared" si="4"/>
        <v>1402500</v>
      </c>
      <c r="M24" s="35">
        <f t="shared" si="5"/>
        <v>7012500</v>
      </c>
    </row>
    <row r="25" spans="1:13" s="36" customFormat="1" ht="21.95" customHeight="1" x14ac:dyDescent="0.25">
      <c r="A25" s="28">
        <v>17</v>
      </c>
      <c r="B25" s="29">
        <v>11202573</v>
      </c>
      <c r="C25" s="30" t="s">
        <v>92</v>
      </c>
      <c r="D25" s="4" t="s">
        <v>91</v>
      </c>
      <c r="E25" s="32" t="s">
        <v>95</v>
      </c>
      <c r="F25" s="5">
        <v>62</v>
      </c>
      <c r="G25" s="3">
        <v>8.43</v>
      </c>
      <c r="H25" s="5">
        <v>90</v>
      </c>
      <c r="I25" s="5">
        <v>12</v>
      </c>
      <c r="J25" s="33" t="str">
        <f t="shared" si="2"/>
        <v>Giỏi</v>
      </c>
      <c r="K25" s="33" t="str">
        <f t="shared" si="0"/>
        <v>0.85</v>
      </c>
      <c r="L25" s="34">
        <f t="shared" si="4"/>
        <v>1402500</v>
      </c>
      <c r="M25" s="35">
        <f t="shared" si="5"/>
        <v>7012500</v>
      </c>
    </row>
    <row r="26" spans="1:13" s="36" customFormat="1" ht="21.95" customHeight="1" x14ac:dyDescent="0.25">
      <c r="A26" s="28">
        <v>18</v>
      </c>
      <c r="B26" s="29">
        <v>11202115</v>
      </c>
      <c r="C26" s="30" t="s">
        <v>93</v>
      </c>
      <c r="D26" s="4" t="s">
        <v>91</v>
      </c>
      <c r="E26" s="32" t="s">
        <v>95</v>
      </c>
      <c r="F26" s="5">
        <v>62</v>
      </c>
      <c r="G26" s="3">
        <v>8.25</v>
      </c>
      <c r="H26" s="5">
        <v>83</v>
      </c>
      <c r="I26" s="5">
        <v>12</v>
      </c>
      <c r="J26" s="33" t="str">
        <f t="shared" si="2"/>
        <v>Giỏi</v>
      </c>
      <c r="K26" s="33" t="str">
        <f t="shared" si="0"/>
        <v>0.85</v>
      </c>
      <c r="L26" s="34">
        <f t="shared" si="4"/>
        <v>1402500</v>
      </c>
      <c r="M26" s="35">
        <f t="shared" si="5"/>
        <v>7012500</v>
      </c>
    </row>
    <row r="27" spans="1:13" s="36" customFormat="1" ht="21.95" customHeight="1" x14ac:dyDescent="0.25">
      <c r="A27" s="28">
        <v>19</v>
      </c>
      <c r="B27" s="29">
        <v>11203014</v>
      </c>
      <c r="C27" s="30" t="s">
        <v>94</v>
      </c>
      <c r="D27" s="4" t="s">
        <v>91</v>
      </c>
      <c r="E27" s="32" t="s">
        <v>95</v>
      </c>
      <c r="F27" s="5">
        <v>62</v>
      </c>
      <c r="G27" s="3">
        <v>8.25</v>
      </c>
      <c r="H27" s="5">
        <v>83</v>
      </c>
      <c r="I27" s="5">
        <v>12</v>
      </c>
      <c r="J27" s="33" t="str">
        <f t="shared" si="2"/>
        <v>Giỏi</v>
      </c>
      <c r="K27" s="33" t="str">
        <f t="shared" si="0"/>
        <v>0.85</v>
      </c>
      <c r="L27" s="34">
        <f t="shared" si="4"/>
        <v>1402500</v>
      </c>
      <c r="M27" s="35">
        <f t="shared" si="5"/>
        <v>7012500</v>
      </c>
    </row>
    <row r="28" spans="1:13" s="36" customFormat="1" ht="21.95" customHeight="1" x14ac:dyDescent="0.25">
      <c r="A28" s="28">
        <v>20</v>
      </c>
      <c r="B28" s="29">
        <v>11202839</v>
      </c>
      <c r="C28" s="30" t="s">
        <v>25</v>
      </c>
      <c r="D28" s="4" t="s">
        <v>96</v>
      </c>
      <c r="E28" s="5" t="s">
        <v>66</v>
      </c>
      <c r="F28" s="5">
        <v>62</v>
      </c>
      <c r="G28" s="5">
        <v>8.5500000000000007</v>
      </c>
      <c r="H28" s="3">
        <v>91</v>
      </c>
      <c r="I28" s="5">
        <v>12</v>
      </c>
      <c r="J28" s="33" t="str">
        <f t="shared" si="2"/>
        <v>Giỏi</v>
      </c>
      <c r="K28" s="33" t="str">
        <f t="shared" si="0"/>
        <v>0.85</v>
      </c>
      <c r="L28" s="34">
        <f>1400000*K28</f>
        <v>1190000</v>
      </c>
      <c r="M28" s="35">
        <f>L28*5</f>
        <v>5950000</v>
      </c>
    </row>
    <row r="29" spans="1:13" s="36" customFormat="1" ht="21.95" customHeight="1" x14ac:dyDescent="0.25">
      <c r="A29" s="28">
        <v>21</v>
      </c>
      <c r="B29" s="29">
        <v>11208049</v>
      </c>
      <c r="C29" s="30" t="s">
        <v>97</v>
      </c>
      <c r="D29" s="39" t="s">
        <v>96</v>
      </c>
      <c r="E29" s="5" t="s">
        <v>66</v>
      </c>
      <c r="F29" s="5">
        <v>62</v>
      </c>
      <c r="G29" s="5">
        <v>8.48</v>
      </c>
      <c r="H29" s="3">
        <v>86</v>
      </c>
      <c r="I29" s="5">
        <v>12</v>
      </c>
      <c r="J29" s="33" t="str">
        <f t="shared" si="2"/>
        <v>Giỏi</v>
      </c>
      <c r="K29" s="33" t="str">
        <f t="shared" si="0"/>
        <v>0.85</v>
      </c>
      <c r="L29" s="34">
        <f>1400000*K29</f>
        <v>1190000</v>
      </c>
      <c r="M29" s="35">
        <f t="shared" ref="M29:M30" si="6">L29*5</f>
        <v>5950000</v>
      </c>
    </row>
    <row r="30" spans="1:13" s="36" customFormat="1" ht="21.95" customHeight="1" x14ac:dyDescent="0.25">
      <c r="A30" s="28">
        <v>22</v>
      </c>
      <c r="B30" s="29">
        <v>11203409</v>
      </c>
      <c r="C30" s="30" t="s">
        <v>98</v>
      </c>
      <c r="D30" s="39" t="s">
        <v>96</v>
      </c>
      <c r="E30" s="5" t="s">
        <v>66</v>
      </c>
      <c r="F30" s="5">
        <v>62</v>
      </c>
      <c r="G30" s="5">
        <v>8.3800000000000008</v>
      </c>
      <c r="H30" s="3">
        <v>84</v>
      </c>
      <c r="I30" s="5">
        <v>12</v>
      </c>
      <c r="J30" s="33" t="str">
        <f t="shared" si="2"/>
        <v>Giỏi</v>
      </c>
      <c r="K30" s="33" t="str">
        <f t="shared" si="0"/>
        <v>0.85</v>
      </c>
      <c r="L30" s="34">
        <f>1400000*K30</f>
        <v>1190000</v>
      </c>
      <c r="M30" s="35">
        <f t="shared" si="6"/>
        <v>5950000</v>
      </c>
    </row>
    <row r="31" spans="1:13" s="36" customFormat="1" ht="21.95" customHeight="1" x14ac:dyDescent="0.25">
      <c r="A31" s="28">
        <v>23</v>
      </c>
      <c r="B31" s="29">
        <v>11200588</v>
      </c>
      <c r="C31" s="30" t="s">
        <v>99</v>
      </c>
      <c r="D31" s="39" t="s">
        <v>100</v>
      </c>
      <c r="E31" s="40" t="s">
        <v>16</v>
      </c>
      <c r="F31" s="5">
        <v>62</v>
      </c>
      <c r="G31" s="5">
        <v>9.18</v>
      </c>
      <c r="H31" s="3">
        <v>90</v>
      </c>
      <c r="I31" s="5">
        <v>12</v>
      </c>
      <c r="J31" s="33" t="str">
        <f t="shared" si="2"/>
        <v>Xuất sắc</v>
      </c>
      <c r="K31" s="33" t="str">
        <f t="shared" si="0"/>
        <v>1</v>
      </c>
      <c r="L31" s="34">
        <v>1900000</v>
      </c>
      <c r="M31" s="35">
        <f>L31*5</f>
        <v>9500000</v>
      </c>
    </row>
    <row r="32" spans="1:13" s="36" customFormat="1" ht="21.95" customHeight="1" x14ac:dyDescent="0.25">
      <c r="A32" s="28">
        <v>24</v>
      </c>
      <c r="B32" s="29">
        <v>11203813</v>
      </c>
      <c r="C32" s="30" t="s">
        <v>101</v>
      </c>
      <c r="D32" s="39" t="s">
        <v>102</v>
      </c>
      <c r="E32" s="40" t="s">
        <v>16</v>
      </c>
      <c r="F32" s="5">
        <v>62</v>
      </c>
      <c r="G32" s="5">
        <v>8.93</v>
      </c>
      <c r="H32" s="3">
        <v>90</v>
      </c>
      <c r="I32" s="5">
        <v>12</v>
      </c>
      <c r="J32" s="33" t="str">
        <f t="shared" si="2"/>
        <v>Giỏi</v>
      </c>
      <c r="K32" s="33" t="str">
        <f t="shared" si="0"/>
        <v>0.85</v>
      </c>
      <c r="L32" s="34">
        <f t="shared" ref="L32:L40" si="7">1900000*K32</f>
        <v>1615000</v>
      </c>
      <c r="M32" s="35">
        <f t="shared" ref="M32:M40" si="8">L32*5</f>
        <v>8075000</v>
      </c>
    </row>
    <row r="33" spans="1:13" s="36" customFormat="1" ht="21.95" customHeight="1" x14ac:dyDescent="0.25">
      <c r="A33" s="28">
        <v>25</v>
      </c>
      <c r="B33" s="29">
        <v>11203009</v>
      </c>
      <c r="C33" s="30" t="s">
        <v>103</v>
      </c>
      <c r="D33" s="39" t="s">
        <v>100</v>
      </c>
      <c r="E33" s="40" t="s">
        <v>16</v>
      </c>
      <c r="F33" s="5">
        <v>62</v>
      </c>
      <c r="G33" s="5">
        <v>8.8000000000000007</v>
      </c>
      <c r="H33" s="3">
        <v>91</v>
      </c>
      <c r="I33" s="5">
        <v>12</v>
      </c>
      <c r="J33" s="33" t="str">
        <f t="shared" si="2"/>
        <v>Giỏi</v>
      </c>
      <c r="K33" s="33" t="str">
        <f t="shared" si="0"/>
        <v>0.85</v>
      </c>
      <c r="L33" s="34">
        <f t="shared" si="7"/>
        <v>1615000</v>
      </c>
      <c r="M33" s="35">
        <f t="shared" si="8"/>
        <v>8075000</v>
      </c>
    </row>
    <row r="34" spans="1:13" s="36" customFormat="1" ht="21.95" customHeight="1" x14ac:dyDescent="0.25">
      <c r="A34" s="28">
        <v>26</v>
      </c>
      <c r="B34" s="29">
        <v>11200501</v>
      </c>
      <c r="C34" s="30" t="s">
        <v>104</v>
      </c>
      <c r="D34" s="39" t="s">
        <v>100</v>
      </c>
      <c r="E34" s="40" t="s">
        <v>16</v>
      </c>
      <c r="F34" s="5">
        <v>62</v>
      </c>
      <c r="G34" s="5">
        <v>8.6999999999999993</v>
      </c>
      <c r="H34" s="3">
        <v>95</v>
      </c>
      <c r="I34" s="5">
        <v>12</v>
      </c>
      <c r="J34" s="33" t="str">
        <f t="shared" si="2"/>
        <v>Giỏi</v>
      </c>
      <c r="K34" s="33" t="str">
        <f t="shared" si="0"/>
        <v>0.85</v>
      </c>
      <c r="L34" s="34">
        <f t="shared" si="7"/>
        <v>1615000</v>
      </c>
      <c r="M34" s="35">
        <f t="shared" si="8"/>
        <v>8075000</v>
      </c>
    </row>
    <row r="35" spans="1:13" s="36" customFormat="1" ht="21.95" customHeight="1" x14ac:dyDescent="0.25">
      <c r="A35" s="28">
        <v>27</v>
      </c>
      <c r="B35" s="29">
        <v>11200448</v>
      </c>
      <c r="C35" s="30" t="s">
        <v>105</v>
      </c>
      <c r="D35" s="39" t="s">
        <v>106</v>
      </c>
      <c r="E35" s="40" t="s">
        <v>16</v>
      </c>
      <c r="F35" s="5">
        <v>62</v>
      </c>
      <c r="G35" s="5">
        <v>8.65</v>
      </c>
      <c r="H35" s="3">
        <v>85</v>
      </c>
      <c r="I35" s="5">
        <v>12</v>
      </c>
      <c r="J35" s="33" t="str">
        <f t="shared" si="2"/>
        <v>Giỏi</v>
      </c>
      <c r="K35" s="33" t="str">
        <f t="shared" si="0"/>
        <v>0.85</v>
      </c>
      <c r="L35" s="34">
        <f t="shared" si="7"/>
        <v>1615000</v>
      </c>
      <c r="M35" s="35">
        <f t="shared" si="8"/>
        <v>8075000</v>
      </c>
    </row>
    <row r="36" spans="1:13" s="36" customFormat="1" ht="21.95" customHeight="1" x14ac:dyDescent="0.25">
      <c r="A36" s="28">
        <v>28</v>
      </c>
      <c r="B36" s="29">
        <v>11203394</v>
      </c>
      <c r="C36" s="30" t="s">
        <v>107</v>
      </c>
      <c r="D36" s="39" t="s">
        <v>100</v>
      </c>
      <c r="E36" s="40" t="s">
        <v>16</v>
      </c>
      <c r="F36" s="5">
        <v>62</v>
      </c>
      <c r="G36" s="5">
        <v>8.6</v>
      </c>
      <c r="H36" s="3">
        <v>91</v>
      </c>
      <c r="I36" s="5">
        <v>12</v>
      </c>
      <c r="J36" s="33" t="str">
        <f t="shared" si="2"/>
        <v>Giỏi</v>
      </c>
      <c r="K36" s="33" t="str">
        <f t="shared" si="0"/>
        <v>0.85</v>
      </c>
      <c r="L36" s="34">
        <f t="shared" si="7"/>
        <v>1615000</v>
      </c>
      <c r="M36" s="35">
        <f t="shared" si="8"/>
        <v>8075000</v>
      </c>
    </row>
    <row r="37" spans="1:13" s="36" customFormat="1" ht="21.95" customHeight="1" x14ac:dyDescent="0.25">
      <c r="A37" s="28">
        <v>29</v>
      </c>
      <c r="B37" s="29">
        <v>11201725</v>
      </c>
      <c r="C37" s="30" t="s">
        <v>55</v>
      </c>
      <c r="D37" s="39" t="s">
        <v>102</v>
      </c>
      <c r="E37" s="40" t="s">
        <v>16</v>
      </c>
      <c r="F37" s="5">
        <v>62</v>
      </c>
      <c r="G37" s="5">
        <v>8.5500000000000007</v>
      </c>
      <c r="H37" s="3">
        <v>90</v>
      </c>
      <c r="I37" s="5">
        <v>12</v>
      </c>
      <c r="J37" s="33" t="str">
        <f t="shared" si="2"/>
        <v>Giỏi</v>
      </c>
      <c r="K37" s="33" t="str">
        <f t="shared" si="0"/>
        <v>0.85</v>
      </c>
      <c r="L37" s="34">
        <f t="shared" si="7"/>
        <v>1615000</v>
      </c>
      <c r="M37" s="35">
        <f t="shared" si="8"/>
        <v>8075000</v>
      </c>
    </row>
    <row r="38" spans="1:13" s="36" customFormat="1" ht="21.95" customHeight="1" x14ac:dyDescent="0.25">
      <c r="A38" s="28">
        <v>30</v>
      </c>
      <c r="B38" s="29">
        <v>11200353</v>
      </c>
      <c r="C38" s="30" t="s">
        <v>108</v>
      </c>
      <c r="D38" s="39" t="s">
        <v>102</v>
      </c>
      <c r="E38" s="40" t="s">
        <v>16</v>
      </c>
      <c r="F38" s="5">
        <v>62</v>
      </c>
      <c r="G38" s="5">
        <v>8.48</v>
      </c>
      <c r="H38" s="3">
        <v>80</v>
      </c>
      <c r="I38" s="5">
        <v>12</v>
      </c>
      <c r="J38" s="33" t="str">
        <f t="shared" si="2"/>
        <v>Giỏi</v>
      </c>
      <c r="K38" s="33" t="str">
        <f t="shared" si="0"/>
        <v>0.85</v>
      </c>
      <c r="L38" s="34">
        <f t="shared" si="7"/>
        <v>1615000</v>
      </c>
      <c r="M38" s="35">
        <f t="shared" si="8"/>
        <v>8075000</v>
      </c>
    </row>
    <row r="39" spans="1:13" s="36" customFormat="1" ht="21.95" customHeight="1" x14ac:dyDescent="0.25">
      <c r="A39" s="28">
        <v>31</v>
      </c>
      <c r="B39" s="29">
        <v>11205545</v>
      </c>
      <c r="C39" s="30" t="s">
        <v>109</v>
      </c>
      <c r="D39" s="39" t="s">
        <v>100</v>
      </c>
      <c r="E39" s="40" t="s">
        <v>16</v>
      </c>
      <c r="F39" s="5">
        <v>62</v>
      </c>
      <c r="G39" s="5">
        <v>8.3800000000000008</v>
      </c>
      <c r="H39" s="3">
        <v>93</v>
      </c>
      <c r="I39" s="5">
        <v>15</v>
      </c>
      <c r="J39" s="33" t="str">
        <f t="shared" si="2"/>
        <v>Giỏi</v>
      </c>
      <c r="K39" s="33" t="str">
        <f t="shared" si="0"/>
        <v>0.85</v>
      </c>
      <c r="L39" s="34">
        <f t="shared" si="7"/>
        <v>1615000</v>
      </c>
      <c r="M39" s="35">
        <f t="shared" si="8"/>
        <v>8075000</v>
      </c>
    </row>
    <row r="40" spans="1:13" s="36" customFormat="1" ht="21.95" customHeight="1" x14ac:dyDescent="0.25">
      <c r="A40" s="28">
        <v>32</v>
      </c>
      <c r="B40" s="29">
        <v>11202803</v>
      </c>
      <c r="C40" s="30" t="s">
        <v>110</v>
      </c>
      <c r="D40" s="39" t="s">
        <v>100</v>
      </c>
      <c r="E40" s="40" t="s">
        <v>16</v>
      </c>
      <c r="F40" s="5">
        <v>62</v>
      </c>
      <c r="G40" s="5">
        <v>8.2799999999999994</v>
      </c>
      <c r="H40" s="3">
        <v>92</v>
      </c>
      <c r="I40" s="5">
        <v>15</v>
      </c>
      <c r="J40" s="33" t="str">
        <f t="shared" si="2"/>
        <v>Giỏi</v>
      </c>
      <c r="K40" s="33" t="str">
        <f t="shared" si="0"/>
        <v>0.85</v>
      </c>
      <c r="L40" s="34">
        <f t="shared" si="7"/>
        <v>1615000</v>
      </c>
      <c r="M40" s="35">
        <f t="shared" si="8"/>
        <v>8075000</v>
      </c>
    </row>
    <row r="41" spans="1:13" s="36" customFormat="1" ht="21.95" customHeight="1" x14ac:dyDescent="0.25">
      <c r="A41" s="28">
        <v>33</v>
      </c>
      <c r="B41" s="29">
        <v>11202543</v>
      </c>
      <c r="C41" s="30" t="s">
        <v>111</v>
      </c>
      <c r="D41" s="39" t="s">
        <v>112</v>
      </c>
      <c r="E41" s="40" t="s">
        <v>16</v>
      </c>
      <c r="F41" s="5">
        <v>62</v>
      </c>
      <c r="G41" s="5">
        <v>8.77</v>
      </c>
      <c r="H41" s="3">
        <v>93</v>
      </c>
      <c r="I41" s="5">
        <v>18</v>
      </c>
      <c r="J41" s="33" t="str">
        <f t="shared" si="2"/>
        <v>Giỏi</v>
      </c>
      <c r="K41" s="33" t="str">
        <f t="shared" si="0"/>
        <v>0.85</v>
      </c>
      <c r="L41" s="34">
        <f>1650000*K41</f>
        <v>1402500</v>
      </c>
      <c r="M41" s="35">
        <f t="shared" ref="M41:M43" si="9">L41*5</f>
        <v>7012500</v>
      </c>
    </row>
    <row r="42" spans="1:13" s="36" customFormat="1" ht="21.95" customHeight="1" x14ac:dyDescent="0.25">
      <c r="A42" s="28">
        <v>34</v>
      </c>
      <c r="B42" s="29">
        <v>11201701</v>
      </c>
      <c r="C42" s="30" t="s">
        <v>113</v>
      </c>
      <c r="D42" s="39" t="s">
        <v>112</v>
      </c>
      <c r="E42" s="40" t="s">
        <v>16</v>
      </c>
      <c r="F42" s="5">
        <v>62</v>
      </c>
      <c r="G42" s="5">
        <v>8.6300000000000008</v>
      </c>
      <c r="H42" s="3">
        <v>93</v>
      </c>
      <c r="I42" s="5">
        <v>12</v>
      </c>
      <c r="J42" s="33" t="str">
        <f t="shared" si="2"/>
        <v>Giỏi</v>
      </c>
      <c r="K42" s="33" t="str">
        <f t="shared" si="0"/>
        <v>0.85</v>
      </c>
      <c r="L42" s="34">
        <f>1650000*K42</f>
        <v>1402500</v>
      </c>
      <c r="M42" s="35">
        <f t="shared" si="9"/>
        <v>7012500</v>
      </c>
    </row>
    <row r="43" spans="1:13" s="36" customFormat="1" ht="21.95" customHeight="1" x14ac:dyDescent="0.25">
      <c r="A43" s="28">
        <v>35</v>
      </c>
      <c r="B43" s="29">
        <v>11202894</v>
      </c>
      <c r="C43" s="30" t="s">
        <v>22</v>
      </c>
      <c r="D43" s="39" t="s">
        <v>112</v>
      </c>
      <c r="E43" s="40" t="s">
        <v>16</v>
      </c>
      <c r="F43" s="5">
        <v>62</v>
      </c>
      <c r="G43" s="5">
        <v>8.5500000000000007</v>
      </c>
      <c r="H43" s="3">
        <v>90</v>
      </c>
      <c r="I43" s="5">
        <v>12</v>
      </c>
      <c r="J43" s="33" t="str">
        <f t="shared" si="2"/>
        <v>Giỏi</v>
      </c>
      <c r="K43" s="33" t="str">
        <f t="shared" si="0"/>
        <v>0.85</v>
      </c>
      <c r="L43" s="34">
        <f>1650000*K43</f>
        <v>1402500</v>
      </c>
      <c r="M43" s="35">
        <f t="shared" si="9"/>
        <v>7012500</v>
      </c>
    </row>
    <row r="44" spans="1:13" s="36" customFormat="1" ht="21.95" customHeight="1" x14ac:dyDescent="0.25">
      <c r="A44" s="28">
        <v>36</v>
      </c>
      <c r="B44" s="29">
        <v>11202458</v>
      </c>
      <c r="C44" s="30" t="s">
        <v>114</v>
      </c>
      <c r="D44" s="39" t="s">
        <v>115</v>
      </c>
      <c r="E44" s="40" t="s">
        <v>129</v>
      </c>
      <c r="F44" s="5">
        <v>62</v>
      </c>
      <c r="G44" s="5">
        <v>9.08</v>
      </c>
      <c r="H44" s="3">
        <v>91</v>
      </c>
      <c r="I44" s="5">
        <v>12</v>
      </c>
      <c r="J44" s="33" t="str">
        <f t="shared" si="2"/>
        <v>Xuất sắc</v>
      </c>
      <c r="K44" s="33" t="str">
        <f t="shared" si="0"/>
        <v>1</v>
      </c>
      <c r="L44" s="34">
        <v>1400000</v>
      </c>
      <c r="M44" s="35">
        <f>L44*5</f>
        <v>7000000</v>
      </c>
    </row>
    <row r="45" spans="1:13" s="36" customFormat="1" ht="21.95" customHeight="1" x14ac:dyDescent="0.25">
      <c r="A45" s="28">
        <v>37</v>
      </c>
      <c r="B45" s="29">
        <v>11203370</v>
      </c>
      <c r="C45" s="30" t="s">
        <v>116</v>
      </c>
      <c r="D45" s="39" t="s">
        <v>117</v>
      </c>
      <c r="E45" s="40" t="s">
        <v>129</v>
      </c>
      <c r="F45" s="5">
        <v>62</v>
      </c>
      <c r="G45" s="5">
        <v>8.3800000000000008</v>
      </c>
      <c r="H45" s="3">
        <v>93</v>
      </c>
      <c r="I45" s="5">
        <v>15</v>
      </c>
      <c r="J45" s="33" t="str">
        <f t="shared" si="2"/>
        <v>Giỏi</v>
      </c>
      <c r="K45" s="33" t="str">
        <f t="shared" si="0"/>
        <v>0.85</v>
      </c>
      <c r="L45" s="34">
        <f t="shared" ref="L45:L51" si="10">1400000*K45</f>
        <v>1190000</v>
      </c>
      <c r="M45" s="35">
        <f t="shared" ref="M45:M51" si="11">L45*5</f>
        <v>5950000</v>
      </c>
    </row>
    <row r="46" spans="1:13" s="36" customFormat="1" ht="21.95" customHeight="1" x14ac:dyDescent="0.25">
      <c r="A46" s="28">
        <v>38</v>
      </c>
      <c r="B46" s="29">
        <v>11202231</v>
      </c>
      <c r="C46" s="30" t="s">
        <v>12</v>
      </c>
      <c r="D46" s="39" t="s">
        <v>115</v>
      </c>
      <c r="E46" s="40" t="s">
        <v>129</v>
      </c>
      <c r="F46" s="5">
        <v>62</v>
      </c>
      <c r="G46" s="5">
        <v>8.36</v>
      </c>
      <c r="H46" s="3">
        <v>90</v>
      </c>
      <c r="I46" s="5">
        <v>15</v>
      </c>
      <c r="J46" s="33" t="str">
        <f t="shared" si="2"/>
        <v>Giỏi</v>
      </c>
      <c r="K46" s="33" t="str">
        <f t="shared" si="0"/>
        <v>0.85</v>
      </c>
      <c r="L46" s="34">
        <f t="shared" si="10"/>
        <v>1190000</v>
      </c>
      <c r="M46" s="35">
        <f t="shared" si="11"/>
        <v>5950000</v>
      </c>
    </row>
    <row r="47" spans="1:13" s="36" customFormat="1" ht="21.95" customHeight="1" x14ac:dyDescent="0.25">
      <c r="A47" s="28">
        <v>39</v>
      </c>
      <c r="B47" s="29">
        <v>11200150</v>
      </c>
      <c r="C47" s="30" t="s">
        <v>118</v>
      </c>
      <c r="D47" s="39" t="s">
        <v>115</v>
      </c>
      <c r="E47" s="40" t="s">
        <v>129</v>
      </c>
      <c r="F47" s="5">
        <v>62</v>
      </c>
      <c r="G47" s="5">
        <v>8.33</v>
      </c>
      <c r="H47" s="3">
        <v>93</v>
      </c>
      <c r="I47" s="5">
        <v>12</v>
      </c>
      <c r="J47" s="33" t="str">
        <f t="shared" si="2"/>
        <v>Giỏi</v>
      </c>
      <c r="K47" s="33" t="str">
        <f t="shared" si="0"/>
        <v>0.85</v>
      </c>
      <c r="L47" s="34">
        <f t="shared" si="10"/>
        <v>1190000</v>
      </c>
      <c r="M47" s="35">
        <f t="shared" si="11"/>
        <v>5950000</v>
      </c>
    </row>
    <row r="48" spans="1:13" s="36" customFormat="1" ht="21.95" customHeight="1" x14ac:dyDescent="0.25">
      <c r="A48" s="28">
        <v>40</v>
      </c>
      <c r="B48" s="29">
        <v>11200310</v>
      </c>
      <c r="C48" s="30" t="s">
        <v>119</v>
      </c>
      <c r="D48" s="39" t="s">
        <v>115</v>
      </c>
      <c r="E48" s="40" t="s">
        <v>129</v>
      </c>
      <c r="F48" s="5">
        <v>62</v>
      </c>
      <c r="G48" s="5">
        <v>8.33</v>
      </c>
      <c r="H48" s="3">
        <v>90</v>
      </c>
      <c r="I48" s="5">
        <v>12</v>
      </c>
      <c r="J48" s="33" t="str">
        <f t="shared" si="2"/>
        <v>Giỏi</v>
      </c>
      <c r="K48" s="33" t="str">
        <f t="shared" si="0"/>
        <v>0.85</v>
      </c>
      <c r="L48" s="34">
        <f t="shared" si="10"/>
        <v>1190000</v>
      </c>
      <c r="M48" s="35">
        <f t="shared" si="11"/>
        <v>5950000</v>
      </c>
    </row>
    <row r="49" spans="1:13" s="36" customFormat="1" ht="21.95" customHeight="1" x14ac:dyDescent="0.25">
      <c r="A49" s="28">
        <v>41</v>
      </c>
      <c r="B49" s="29">
        <v>11201911</v>
      </c>
      <c r="C49" s="30" t="s">
        <v>120</v>
      </c>
      <c r="D49" s="39" t="s">
        <v>62</v>
      </c>
      <c r="E49" s="40" t="s">
        <v>129</v>
      </c>
      <c r="F49" s="5">
        <v>62</v>
      </c>
      <c r="G49" s="5">
        <v>8.73</v>
      </c>
      <c r="H49" s="3">
        <v>93</v>
      </c>
      <c r="I49" s="5">
        <v>12</v>
      </c>
      <c r="J49" s="33" t="str">
        <f t="shared" si="2"/>
        <v>Giỏi</v>
      </c>
      <c r="K49" s="33" t="str">
        <f t="shared" si="0"/>
        <v>0.85</v>
      </c>
      <c r="L49" s="34">
        <f t="shared" si="10"/>
        <v>1190000</v>
      </c>
      <c r="M49" s="35">
        <f t="shared" si="11"/>
        <v>5950000</v>
      </c>
    </row>
    <row r="50" spans="1:13" s="36" customFormat="1" ht="21.95" customHeight="1" x14ac:dyDescent="0.25">
      <c r="A50" s="28">
        <v>42</v>
      </c>
      <c r="B50" s="29">
        <v>11203055</v>
      </c>
      <c r="C50" s="30" t="s">
        <v>121</v>
      </c>
      <c r="D50" s="39" t="s">
        <v>62</v>
      </c>
      <c r="E50" s="40" t="s">
        <v>129</v>
      </c>
      <c r="F50" s="5">
        <v>62</v>
      </c>
      <c r="G50" s="5">
        <v>8.5299999999999994</v>
      </c>
      <c r="H50" s="3">
        <v>93</v>
      </c>
      <c r="I50" s="5">
        <v>12</v>
      </c>
      <c r="J50" s="33" t="str">
        <f t="shared" si="2"/>
        <v>Giỏi</v>
      </c>
      <c r="K50" s="33" t="str">
        <f t="shared" si="0"/>
        <v>0.85</v>
      </c>
      <c r="L50" s="34">
        <f t="shared" si="10"/>
        <v>1190000</v>
      </c>
      <c r="M50" s="35">
        <f t="shared" si="11"/>
        <v>5950000</v>
      </c>
    </row>
    <row r="51" spans="1:13" s="36" customFormat="1" ht="21.95" customHeight="1" x14ac:dyDescent="0.25">
      <c r="A51" s="28">
        <v>43</v>
      </c>
      <c r="B51" s="29">
        <v>11202358</v>
      </c>
      <c r="C51" s="30" t="s">
        <v>122</v>
      </c>
      <c r="D51" s="39" t="s">
        <v>62</v>
      </c>
      <c r="E51" s="40" t="s">
        <v>129</v>
      </c>
      <c r="F51" s="5">
        <v>62</v>
      </c>
      <c r="G51" s="5">
        <v>8.36</v>
      </c>
      <c r="H51" s="3">
        <v>90</v>
      </c>
      <c r="I51" s="5">
        <v>15</v>
      </c>
      <c r="J51" s="33" t="str">
        <f t="shared" si="2"/>
        <v>Giỏi</v>
      </c>
      <c r="K51" s="33" t="str">
        <f t="shared" si="0"/>
        <v>0.85</v>
      </c>
      <c r="L51" s="34">
        <f t="shared" si="10"/>
        <v>1190000</v>
      </c>
      <c r="M51" s="35">
        <f t="shared" si="11"/>
        <v>5950000</v>
      </c>
    </row>
    <row r="52" spans="1:13" s="36" customFormat="1" ht="21.95" customHeight="1" x14ac:dyDescent="0.25">
      <c r="A52" s="28">
        <v>44</v>
      </c>
      <c r="B52" s="29">
        <v>11202706</v>
      </c>
      <c r="C52" s="30" t="s">
        <v>123</v>
      </c>
      <c r="D52" s="39" t="s">
        <v>124</v>
      </c>
      <c r="E52" s="40" t="s">
        <v>129</v>
      </c>
      <c r="F52" s="5">
        <v>62</v>
      </c>
      <c r="G52" s="5">
        <v>9.0299999999999994</v>
      </c>
      <c r="H52" s="3">
        <v>95</v>
      </c>
      <c r="I52" s="5">
        <v>12</v>
      </c>
      <c r="J52" s="33" t="str">
        <f t="shared" si="2"/>
        <v>Xuất sắc</v>
      </c>
      <c r="K52" s="33" t="str">
        <f t="shared" si="0"/>
        <v>1</v>
      </c>
      <c r="L52" s="34">
        <v>1400000</v>
      </c>
      <c r="M52" s="35">
        <f>L52*5</f>
        <v>7000000</v>
      </c>
    </row>
    <row r="53" spans="1:13" s="36" customFormat="1" ht="21.95" customHeight="1" x14ac:dyDescent="0.25">
      <c r="A53" s="28">
        <v>45</v>
      </c>
      <c r="B53" s="29">
        <v>11208365</v>
      </c>
      <c r="C53" s="30" t="s">
        <v>125</v>
      </c>
      <c r="D53" s="39" t="s">
        <v>124</v>
      </c>
      <c r="E53" s="40" t="s">
        <v>129</v>
      </c>
      <c r="F53" s="5">
        <v>62</v>
      </c>
      <c r="G53" s="5">
        <v>8.0299999999999994</v>
      </c>
      <c r="H53" s="3">
        <v>85</v>
      </c>
      <c r="I53" s="5">
        <v>12</v>
      </c>
      <c r="J53" s="33" t="str">
        <f t="shared" si="2"/>
        <v>Giỏi</v>
      </c>
      <c r="K53" s="33" t="str">
        <f t="shared" si="0"/>
        <v>0.85</v>
      </c>
      <c r="L53" s="34">
        <f>1400000*K53</f>
        <v>1190000</v>
      </c>
      <c r="M53" s="35">
        <f>L53*5</f>
        <v>5950000</v>
      </c>
    </row>
    <row r="54" spans="1:13" s="36" customFormat="1" ht="21.95" customHeight="1" x14ac:dyDescent="0.25">
      <c r="A54" s="28">
        <v>46</v>
      </c>
      <c r="B54" s="3">
        <v>11201277</v>
      </c>
      <c r="C54" s="30" t="s">
        <v>37</v>
      </c>
      <c r="D54" s="4" t="s">
        <v>124</v>
      </c>
      <c r="E54" s="40" t="s">
        <v>129</v>
      </c>
      <c r="F54" s="5">
        <v>62</v>
      </c>
      <c r="G54" s="5">
        <v>7.9</v>
      </c>
      <c r="H54" s="3">
        <v>90</v>
      </c>
      <c r="I54" s="5">
        <v>12</v>
      </c>
      <c r="J54" s="33" t="str">
        <f t="shared" si="2"/>
        <v>Khá</v>
      </c>
      <c r="K54" s="33" t="str">
        <f t="shared" si="0"/>
        <v>0.7</v>
      </c>
      <c r="L54" s="34">
        <f>1400000*K54</f>
        <v>979999.99999999988</v>
      </c>
      <c r="M54" s="35">
        <f>L54*5</f>
        <v>4899999.9999999991</v>
      </c>
    </row>
    <row r="55" spans="1:13" s="36" customFormat="1" ht="21.95" customHeight="1" x14ac:dyDescent="0.25">
      <c r="A55" s="28">
        <v>47</v>
      </c>
      <c r="B55" s="3">
        <v>11202865</v>
      </c>
      <c r="C55" s="30" t="s">
        <v>32</v>
      </c>
      <c r="D55" s="4" t="s">
        <v>124</v>
      </c>
      <c r="E55" s="40" t="s">
        <v>129</v>
      </c>
      <c r="F55" s="5">
        <v>62</v>
      </c>
      <c r="G55" s="5">
        <v>7.65</v>
      </c>
      <c r="H55" s="3">
        <v>93</v>
      </c>
      <c r="I55" s="5">
        <v>12</v>
      </c>
      <c r="J55" s="33" t="str">
        <f t="shared" si="2"/>
        <v>Khá</v>
      </c>
      <c r="K55" s="33" t="str">
        <f t="shared" si="0"/>
        <v>0.7</v>
      </c>
      <c r="L55" s="34">
        <f>1400000*K55</f>
        <v>979999.99999999988</v>
      </c>
      <c r="M55" s="35">
        <f>L55*5</f>
        <v>4899999.9999999991</v>
      </c>
    </row>
    <row r="56" spans="1:13" s="36" customFormat="1" ht="21.95" customHeight="1" x14ac:dyDescent="0.25">
      <c r="A56" s="28">
        <v>48</v>
      </c>
      <c r="B56" s="3">
        <v>11201473</v>
      </c>
      <c r="C56" s="30" t="s">
        <v>126</v>
      </c>
      <c r="D56" s="4" t="s">
        <v>63</v>
      </c>
      <c r="E56" s="40" t="s">
        <v>129</v>
      </c>
      <c r="F56" s="5">
        <v>62</v>
      </c>
      <c r="G56" s="5">
        <v>7.85</v>
      </c>
      <c r="H56" s="3">
        <v>91</v>
      </c>
      <c r="I56" s="5">
        <v>12</v>
      </c>
      <c r="J56" s="33" t="str">
        <f t="shared" si="2"/>
        <v>Khá</v>
      </c>
      <c r="K56" s="33" t="str">
        <f t="shared" si="0"/>
        <v>0.7</v>
      </c>
      <c r="L56" s="34">
        <f>1650000*K56</f>
        <v>1155000</v>
      </c>
      <c r="M56" s="35">
        <f>L56*5</f>
        <v>5775000</v>
      </c>
    </row>
    <row r="57" spans="1:13" s="36" customFormat="1" ht="21.95" customHeight="1" x14ac:dyDescent="0.25">
      <c r="A57" s="28">
        <v>49</v>
      </c>
      <c r="B57" s="3">
        <v>11203339</v>
      </c>
      <c r="C57" s="30" t="s">
        <v>127</v>
      </c>
      <c r="D57" s="4" t="s">
        <v>63</v>
      </c>
      <c r="E57" s="40" t="s">
        <v>129</v>
      </c>
      <c r="F57" s="5">
        <v>62</v>
      </c>
      <c r="G57" s="5">
        <v>7.73</v>
      </c>
      <c r="H57" s="3">
        <v>81</v>
      </c>
      <c r="I57" s="5">
        <v>12</v>
      </c>
      <c r="J57" s="33" t="str">
        <f t="shared" si="2"/>
        <v>Khá</v>
      </c>
      <c r="K57" s="33" t="str">
        <f t="shared" si="0"/>
        <v>0.7</v>
      </c>
      <c r="L57" s="34">
        <f>1650000*K57</f>
        <v>1155000</v>
      </c>
      <c r="M57" s="35">
        <f t="shared" ref="M57:M58" si="12">L57*5</f>
        <v>5775000</v>
      </c>
    </row>
    <row r="58" spans="1:13" s="36" customFormat="1" ht="21.95" customHeight="1" x14ac:dyDescent="0.25">
      <c r="A58" s="28">
        <v>50</v>
      </c>
      <c r="B58" s="3">
        <v>11200770</v>
      </c>
      <c r="C58" s="30" t="s">
        <v>128</v>
      </c>
      <c r="D58" s="4" t="s">
        <v>63</v>
      </c>
      <c r="E58" s="40" t="s">
        <v>129</v>
      </c>
      <c r="F58" s="5">
        <v>62</v>
      </c>
      <c r="G58" s="5">
        <v>7.53</v>
      </c>
      <c r="H58" s="3">
        <v>81</v>
      </c>
      <c r="I58" s="5">
        <v>12</v>
      </c>
      <c r="J58" s="33" t="str">
        <f t="shared" si="2"/>
        <v>Khá</v>
      </c>
      <c r="K58" s="33" t="str">
        <f t="shared" si="0"/>
        <v>0.7</v>
      </c>
      <c r="L58" s="34">
        <f>1650000*K58</f>
        <v>1155000</v>
      </c>
      <c r="M58" s="35">
        <f t="shared" si="12"/>
        <v>5775000</v>
      </c>
    </row>
    <row r="59" spans="1:13" s="36" customFormat="1" ht="21.95" customHeight="1" x14ac:dyDescent="0.25">
      <c r="A59" s="28">
        <v>51</v>
      </c>
      <c r="B59" s="3">
        <v>11203928</v>
      </c>
      <c r="C59" s="30" t="s">
        <v>130</v>
      </c>
      <c r="D59" s="4" t="s">
        <v>131</v>
      </c>
      <c r="E59" s="5" t="s">
        <v>72</v>
      </c>
      <c r="F59" s="5">
        <v>62</v>
      </c>
      <c r="G59" s="5">
        <v>8.48</v>
      </c>
      <c r="H59" s="3">
        <v>83</v>
      </c>
      <c r="I59" s="5">
        <v>12</v>
      </c>
      <c r="J59" s="33" t="str">
        <f t="shared" si="2"/>
        <v>Giỏi</v>
      </c>
      <c r="K59" s="33" t="str">
        <f t="shared" si="0"/>
        <v>0.85</v>
      </c>
      <c r="L59" s="34">
        <f t="shared" ref="L59:L72" si="13">1400000*K59</f>
        <v>1190000</v>
      </c>
      <c r="M59" s="35">
        <f t="shared" ref="M59:M65" si="14">L59*5</f>
        <v>5950000</v>
      </c>
    </row>
    <row r="60" spans="1:13" s="36" customFormat="1" ht="21.95" customHeight="1" x14ac:dyDescent="0.25">
      <c r="A60" s="28">
        <v>52</v>
      </c>
      <c r="B60" s="3">
        <v>11201373</v>
      </c>
      <c r="C60" s="30" t="s">
        <v>34</v>
      </c>
      <c r="D60" s="4" t="s">
        <v>131</v>
      </c>
      <c r="E60" s="5" t="s">
        <v>72</v>
      </c>
      <c r="F60" s="5">
        <v>62</v>
      </c>
      <c r="G60" s="5">
        <v>8.4</v>
      </c>
      <c r="H60" s="3">
        <v>91</v>
      </c>
      <c r="I60" s="5">
        <v>12</v>
      </c>
      <c r="J60" s="33" t="str">
        <f t="shared" si="2"/>
        <v>Giỏi</v>
      </c>
      <c r="K60" s="33" t="str">
        <f t="shared" si="0"/>
        <v>0.85</v>
      </c>
      <c r="L60" s="34">
        <f t="shared" si="13"/>
        <v>1190000</v>
      </c>
      <c r="M60" s="35">
        <f t="shared" si="14"/>
        <v>5950000</v>
      </c>
    </row>
    <row r="61" spans="1:13" s="36" customFormat="1" ht="21.95" customHeight="1" x14ac:dyDescent="0.25">
      <c r="A61" s="28">
        <v>53</v>
      </c>
      <c r="B61" s="3">
        <v>11202394</v>
      </c>
      <c r="C61" s="30" t="s">
        <v>132</v>
      </c>
      <c r="D61" s="4" t="s">
        <v>133</v>
      </c>
      <c r="E61" s="5" t="s">
        <v>72</v>
      </c>
      <c r="F61" s="5">
        <v>62</v>
      </c>
      <c r="G61" s="5">
        <v>8.2799999999999994</v>
      </c>
      <c r="H61" s="3">
        <v>88</v>
      </c>
      <c r="I61" s="5">
        <v>12</v>
      </c>
      <c r="J61" s="33" t="str">
        <f t="shared" si="2"/>
        <v>Giỏi</v>
      </c>
      <c r="K61" s="33" t="str">
        <f t="shared" si="0"/>
        <v>0.85</v>
      </c>
      <c r="L61" s="34">
        <f t="shared" si="13"/>
        <v>1190000</v>
      </c>
      <c r="M61" s="35">
        <f t="shared" si="14"/>
        <v>5950000</v>
      </c>
    </row>
    <row r="62" spans="1:13" s="36" customFormat="1" ht="21.95" customHeight="1" x14ac:dyDescent="0.25">
      <c r="A62" s="28">
        <v>54</v>
      </c>
      <c r="B62" s="3">
        <v>11202817</v>
      </c>
      <c r="C62" s="30" t="s">
        <v>134</v>
      </c>
      <c r="D62" s="4" t="s">
        <v>131</v>
      </c>
      <c r="E62" s="5" t="s">
        <v>72</v>
      </c>
      <c r="F62" s="5">
        <v>62</v>
      </c>
      <c r="G62" s="5">
        <v>8.08</v>
      </c>
      <c r="H62" s="3">
        <v>95</v>
      </c>
      <c r="I62" s="5">
        <v>12</v>
      </c>
      <c r="J62" s="33" t="str">
        <f t="shared" si="2"/>
        <v>Giỏi</v>
      </c>
      <c r="K62" s="33" t="str">
        <f t="shared" si="0"/>
        <v>0.85</v>
      </c>
      <c r="L62" s="34">
        <f t="shared" si="13"/>
        <v>1190000</v>
      </c>
      <c r="M62" s="35">
        <f t="shared" si="14"/>
        <v>5950000</v>
      </c>
    </row>
    <row r="63" spans="1:13" s="36" customFormat="1" ht="21.95" customHeight="1" x14ac:dyDescent="0.25">
      <c r="A63" s="28">
        <v>55</v>
      </c>
      <c r="B63" s="3">
        <v>11203449</v>
      </c>
      <c r="C63" s="30" t="s">
        <v>135</v>
      </c>
      <c r="D63" s="4" t="s">
        <v>131</v>
      </c>
      <c r="E63" s="5" t="s">
        <v>72</v>
      </c>
      <c r="F63" s="5">
        <v>62</v>
      </c>
      <c r="G63" s="5">
        <v>8</v>
      </c>
      <c r="H63" s="3">
        <v>90</v>
      </c>
      <c r="I63" s="5">
        <v>12</v>
      </c>
      <c r="J63" s="33" t="str">
        <f t="shared" si="2"/>
        <v>Giỏi</v>
      </c>
      <c r="K63" s="33" t="str">
        <f t="shared" si="0"/>
        <v>0.85</v>
      </c>
      <c r="L63" s="34">
        <f t="shared" si="13"/>
        <v>1190000</v>
      </c>
      <c r="M63" s="35">
        <f t="shared" si="14"/>
        <v>5950000</v>
      </c>
    </row>
    <row r="64" spans="1:13" s="36" customFormat="1" ht="21.95" customHeight="1" x14ac:dyDescent="0.25">
      <c r="A64" s="28">
        <v>56</v>
      </c>
      <c r="B64" s="81">
        <v>11200779</v>
      </c>
      <c r="C64" s="6" t="s">
        <v>339</v>
      </c>
      <c r="D64" s="82" t="s">
        <v>131</v>
      </c>
      <c r="E64" s="5" t="s">
        <v>72</v>
      </c>
      <c r="F64" s="41">
        <v>62</v>
      </c>
      <c r="G64" s="42">
        <v>8.18</v>
      </c>
      <c r="H64" s="41">
        <v>86</v>
      </c>
      <c r="I64" s="42">
        <v>12</v>
      </c>
      <c r="J64" s="33" t="str">
        <f t="shared" si="2"/>
        <v>Giỏi</v>
      </c>
      <c r="K64" s="33" t="str">
        <f t="shared" si="0"/>
        <v>0.85</v>
      </c>
      <c r="L64" s="34">
        <f t="shared" si="13"/>
        <v>1190000</v>
      </c>
      <c r="M64" s="35">
        <f t="shared" si="14"/>
        <v>5950000</v>
      </c>
    </row>
    <row r="65" spans="1:13" s="36" customFormat="1" ht="21.95" customHeight="1" x14ac:dyDescent="0.25">
      <c r="A65" s="28">
        <v>57</v>
      </c>
      <c r="B65" s="81">
        <v>11200763</v>
      </c>
      <c r="C65" s="6" t="s">
        <v>340</v>
      </c>
      <c r="D65" s="82" t="s">
        <v>131</v>
      </c>
      <c r="E65" s="5" t="s">
        <v>72</v>
      </c>
      <c r="F65" s="41">
        <v>62</v>
      </c>
      <c r="G65" s="42">
        <v>8.1</v>
      </c>
      <c r="H65" s="41">
        <v>95</v>
      </c>
      <c r="I65" s="42">
        <v>15</v>
      </c>
      <c r="J65" s="33" t="str">
        <f t="shared" si="2"/>
        <v>Giỏi</v>
      </c>
      <c r="K65" s="33" t="str">
        <f t="shared" si="0"/>
        <v>0.85</v>
      </c>
      <c r="L65" s="34">
        <f t="shared" si="13"/>
        <v>1190000</v>
      </c>
      <c r="M65" s="35">
        <f t="shared" si="14"/>
        <v>5950000</v>
      </c>
    </row>
    <row r="66" spans="1:13" s="36" customFormat="1" ht="21.95" customHeight="1" x14ac:dyDescent="0.25">
      <c r="A66" s="28">
        <v>58</v>
      </c>
      <c r="B66" s="3">
        <v>11203791</v>
      </c>
      <c r="C66" s="30" t="s">
        <v>136</v>
      </c>
      <c r="D66" s="4" t="s">
        <v>137</v>
      </c>
      <c r="E66" s="5" t="s">
        <v>72</v>
      </c>
      <c r="F66" s="5">
        <v>62</v>
      </c>
      <c r="G66" s="5">
        <v>8.35</v>
      </c>
      <c r="H66" s="3">
        <v>82</v>
      </c>
      <c r="I66" s="5">
        <v>12</v>
      </c>
      <c r="J66" s="33" t="str">
        <f t="shared" si="2"/>
        <v>Giỏi</v>
      </c>
      <c r="K66" s="33" t="str">
        <f t="shared" si="0"/>
        <v>0.85</v>
      </c>
      <c r="L66" s="34">
        <f t="shared" si="13"/>
        <v>1190000</v>
      </c>
      <c r="M66" s="35">
        <f t="shared" ref="M66:M71" si="15">L66*5</f>
        <v>5950000</v>
      </c>
    </row>
    <row r="67" spans="1:13" s="36" customFormat="1" ht="21.95" customHeight="1" x14ac:dyDescent="0.25">
      <c r="A67" s="28">
        <v>59</v>
      </c>
      <c r="B67" s="3">
        <v>11202235</v>
      </c>
      <c r="C67" s="30" t="s">
        <v>12</v>
      </c>
      <c r="D67" s="4" t="s">
        <v>137</v>
      </c>
      <c r="E67" s="5" t="s">
        <v>72</v>
      </c>
      <c r="F67" s="5">
        <v>62</v>
      </c>
      <c r="G67" s="5">
        <v>8.18</v>
      </c>
      <c r="H67" s="3">
        <v>83</v>
      </c>
      <c r="I67" s="5">
        <v>12</v>
      </c>
      <c r="J67" s="33" t="str">
        <f t="shared" si="2"/>
        <v>Giỏi</v>
      </c>
      <c r="K67" s="33" t="str">
        <f t="shared" si="0"/>
        <v>0.85</v>
      </c>
      <c r="L67" s="34">
        <f t="shared" si="13"/>
        <v>1190000</v>
      </c>
      <c r="M67" s="35">
        <f t="shared" si="15"/>
        <v>5950000</v>
      </c>
    </row>
    <row r="68" spans="1:13" s="36" customFormat="1" ht="21.95" customHeight="1" x14ac:dyDescent="0.25">
      <c r="A68" s="28">
        <v>60</v>
      </c>
      <c r="B68" s="3">
        <v>11201391</v>
      </c>
      <c r="C68" s="30" t="s">
        <v>138</v>
      </c>
      <c r="D68" s="4" t="s">
        <v>137</v>
      </c>
      <c r="E68" s="5" t="s">
        <v>72</v>
      </c>
      <c r="F68" s="5">
        <v>62</v>
      </c>
      <c r="G68" s="5">
        <v>8.1300000000000008</v>
      </c>
      <c r="H68" s="3">
        <v>90</v>
      </c>
      <c r="I68" s="5">
        <v>12</v>
      </c>
      <c r="J68" s="33" t="str">
        <f t="shared" si="2"/>
        <v>Giỏi</v>
      </c>
      <c r="K68" s="33" t="str">
        <f t="shared" si="0"/>
        <v>0.85</v>
      </c>
      <c r="L68" s="34">
        <f t="shared" si="13"/>
        <v>1190000</v>
      </c>
      <c r="M68" s="35">
        <f t="shared" si="15"/>
        <v>5950000</v>
      </c>
    </row>
    <row r="69" spans="1:13" s="36" customFormat="1" ht="21.95" customHeight="1" x14ac:dyDescent="0.25">
      <c r="A69" s="28">
        <v>61</v>
      </c>
      <c r="B69" s="5">
        <v>11202904</v>
      </c>
      <c r="C69" s="30" t="s">
        <v>139</v>
      </c>
      <c r="D69" s="4" t="s">
        <v>137</v>
      </c>
      <c r="E69" s="5" t="s">
        <v>72</v>
      </c>
      <c r="F69" s="5">
        <v>62</v>
      </c>
      <c r="G69" s="5">
        <v>8.1</v>
      </c>
      <c r="H69" s="5">
        <v>83</v>
      </c>
      <c r="I69" s="5">
        <v>12</v>
      </c>
      <c r="J69" s="33" t="str">
        <f t="shared" si="2"/>
        <v>Giỏi</v>
      </c>
      <c r="K69" s="33" t="str">
        <f t="shared" si="0"/>
        <v>0.85</v>
      </c>
      <c r="L69" s="34">
        <f t="shared" si="13"/>
        <v>1190000</v>
      </c>
      <c r="M69" s="35">
        <f t="shared" si="15"/>
        <v>5950000</v>
      </c>
    </row>
    <row r="70" spans="1:13" s="36" customFormat="1" ht="21.95" customHeight="1" x14ac:dyDescent="0.25">
      <c r="A70" s="28">
        <v>62</v>
      </c>
      <c r="B70" s="3">
        <v>11202689</v>
      </c>
      <c r="C70" s="30" t="s">
        <v>140</v>
      </c>
      <c r="D70" s="4" t="s">
        <v>137</v>
      </c>
      <c r="E70" s="5" t="s">
        <v>72</v>
      </c>
      <c r="F70" s="5">
        <v>62</v>
      </c>
      <c r="G70" s="5">
        <v>8</v>
      </c>
      <c r="H70" s="3">
        <v>80</v>
      </c>
      <c r="I70" s="5">
        <v>12</v>
      </c>
      <c r="J70" s="33" t="str">
        <f t="shared" si="2"/>
        <v>Giỏi</v>
      </c>
      <c r="K70" s="33" t="str">
        <f t="shared" si="0"/>
        <v>0.85</v>
      </c>
      <c r="L70" s="34">
        <f t="shared" si="13"/>
        <v>1190000</v>
      </c>
      <c r="M70" s="35">
        <f t="shared" si="15"/>
        <v>5950000</v>
      </c>
    </row>
    <row r="71" spans="1:13" s="36" customFormat="1" ht="21.95" customHeight="1" x14ac:dyDescent="0.25">
      <c r="A71" s="28">
        <v>63</v>
      </c>
      <c r="B71" s="3">
        <v>11201646</v>
      </c>
      <c r="C71" s="30" t="s">
        <v>141</v>
      </c>
      <c r="D71" s="4" t="s">
        <v>142</v>
      </c>
      <c r="E71" s="5" t="s">
        <v>72</v>
      </c>
      <c r="F71" s="5">
        <v>62</v>
      </c>
      <c r="G71" s="5">
        <v>8</v>
      </c>
      <c r="H71" s="3">
        <v>91</v>
      </c>
      <c r="I71" s="5">
        <v>12</v>
      </c>
      <c r="J71" s="33" t="str">
        <f t="shared" si="2"/>
        <v>Giỏi</v>
      </c>
      <c r="K71" s="33" t="str">
        <f t="shared" si="0"/>
        <v>0.85</v>
      </c>
      <c r="L71" s="34">
        <f t="shared" si="13"/>
        <v>1190000</v>
      </c>
      <c r="M71" s="35">
        <f t="shared" si="15"/>
        <v>5950000</v>
      </c>
    </row>
    <row r="72" spans="1:13" s="36" customFormat="1" ht="21.95" customHeight="1" x14ac:dyDescent="0.25">
      <c r="A72" s="28">
        <v>64</v>
      </c>
      <c r="B72" s="3">
        <v>11200514</v>
      </c>
      <c r="C72" s="30" t="s">
        <v>143</v>
      </c>
      <c r="D72" s="4" t="s">
        <v>137</v>
      </c>
      <c r="E72" s="5" t="s">
        <v>72</v>
      </c>
      <c r="F72" s="5">
        <v>62</v>
      </c>
      <c r="G72" s="5">
        <v>7.78</v>
      </c>
      <c r="H72" s="3">
        <v>84</v>
      </c>
      <c r="I72" s="5">
        <v>12</v>
      </c>
      <c r="J72" s="33" t="str">
        <f t="shared" si="2"/>
        <v>Khá</v>
      </c>
      <c r="K72" s="33" t="str">
        <f t="shared" si="0"/>
        <v>0.7</v>
      </c>
      <c r="L72" s="34">
        <f t="shared" si="13"/>
        <v>979999.99999999988</v>
      </c>
      <c r="M72" s="35">
        <f>L72*5</f>
        <v>4899999.9999999991</v>
      </c>
    </row>
    <row r="73" spans="1:13" s="36" customFormat="1" ht="21.95" customHeight="1" x14ac:dyDescent="0.25">
      <c r="A73" s="28">
        <v>65</v>
      </c>
      <c r="B73" s="3">
        <v>11203275</v>
      </c>
      <c r="C73" s="30" t="s">
        <v>144</v>
      </c>
      <c r="D73" s="4" t="s">
        <v>73</v>
      </c>
      <c r="E73" s="5" t="s">
        <v>72</v>
      </c>
      <c r="F73" s="5">
        <v>62</v>
      </c>
      <c r="G73" s="5">
        <v>7.4</v>
      </c>
      <c r="H73" s="3">
        <v>76</v>
      </c>
      <c r="I73" s="5">
        <v>12</v>
      </c>
      <c r="J73" s="33" t="str">
        <f t="shared" si="2"/>
        <v>Khá</v>
      </c>
      <c r="K73" s="33" t="str">
        <f t="shared" ref="K73:K136" si="16">IF(J73="Xuất sắc","1",IF(J73="Giỏi","0.85","0.7"))</f>
        <v>0.7</v>
      </c>
      <c r="L73" s="34">
        <f t="shared" ref="L73:L96" si="17">1650000*K73</f>
        <v>1155000</v>
      </c>
      <c r="M73" s="35">
        <f t="shared" ref="M73:M76" si="18">L73*5</f>
        <v>5775000</v>
      </c>
    </row>
    <row r="74" spans="1:13" s="36" customFormat="1" ht="21.95" customHeight="1" x14ac:dyDescent="0.25">
      <c r="A74" s="28">
        <v>66</v>
      </c>
      <c r="B74" s="3">
        <v>11201777</v>
      </c>
      <c r="C74" s="30" t="s">
        <v>145</v>
      </c>
      <c r="D74" s="4" t="s">
        <v>73</v>
      </c>
      <c r="E74" s="5" t="s">
        <v>72</v>
      </c>
      <c r="F74" s="5">
        <v>62</v>
      </c>
      <c r="G74" s="5">
        <v>7.93</v>
      </c>
      <c r="H74" s="3">
        <v>93</v>
      </c>
      <c r="I74" s="5">
        <v>12</v>
      </c>
      <c r="J74" s="33" t="str">
        <f t="shared" ref="J74:J137" si="19">IF(AND(G74&gt;=9,H74&gt;=90),"Xuất sắc",IF(AND(G74&gt;=8,H74&gt;=80),"Giỏi","Khá"))</f>
        <v>Khá</v>
      </c>
      <c r="K74" s="33" t="str">
        <f t="shared" si="16"/>
        <v>0.7</v>
      </c>
      <c r="L74" s="34">
        <f t="shared" si="17"/>
        <v>1155000</v>
      </c>
      <c r="M74" s="35">
        <f t="shared" si="18"/>
        <v>5775000</v>
      </c>
    </row>
    <row r="75" spans="1:13" s="36" customFormat="1" ht="21.95" customHeight="1" x14ac:dyDescent="0.25">
      <c r="A75" s="28">
        <v>67</v>
      </c>
      <c r="B75" s="3">
        <v>11200712</v>
      </c>
      <c r="C75" s="30" t="s">
        <v>146</v>
      </c>
      <c r="D75" s="4" t="s">
        <v>73</v>
      </c>
      <c r="E75" s="5" t="s">
        <v>72</v>
      </c>
      <c r="F75" s="5">
        <v>62</v>
      </c>
      <c r="G75" s="5">
        <v>7.62</v>
      </c>
      <c r="H75" s="3">
        <v>78</v>
      </c>
      <c r="I75" s="5">
        <v>15</v>
      </c>
      <c r="J75" s="33" t="str">
        <f t="shared" si="19"/>
        <v>Khá</v>
      </c>
      <c r="K75" s="33" t="str">
        <f t="shared" si="16"/>
        <v>0.7</v>
      </c>
      <c r="L75" s="34">
        <f t="shared" si="17"/>
        <v>1155000</v>
      </c>
      <c r="M75" s="35">
        <f t="shared" si="18"/>
        <v>5775000</v>
      </c>
    </row>
    <row r="76" spans="1:13" s="36" customFormat="1" ht="21.95" customHeight="1" x14ac:dyDescent="0.25">
      <c r="A76" s="28">
        <v>68</v>
      </c>
      <c r="B76" s="3">
        <v>11202041</v>
      </c>
      <c r="C76" s="30" t="s">
        <v>147</v>
      </c>
      <c r="D76" s="4" t="s">
        <v>73</v>
      </c>
      <c r="E76" s="5" t="s">
        <v>72</v>
      </c>
      <c r="F76" s="5">
        <v>62</v>
      </c>
      <c r="G76" s="5">
        <v>7.5</v>
      </c>
      <c r="H76" s="3">
        <v>80</v>
      </c>
      <c r="I76" s="5">
        <v>12</v>
      </c>
      <c r="J76" s="33" t="str">
        <f t="shared" si="19"/>
        <v>Khá</v>
      </c>
      <c r="K76" s="33" t="str">
        <f t="shared" si="16"/>
        <v>0.7</v>
      </c>
      <c r="L76" s="34">
        <f t="shared" si="17"/>
        <v>1155000</v>
      </c>
      <c r="M76" s="35">
        <f t="shared" si="18"/>
        <v>5775000</v>
      </c>
    </row>
    <row r="77" spans="1:13" s="36" customFormat="1" ht="21.95" customHeight="1" x14ac:dyDescent="0.25">
      <c r="A77" s="28">
        <v>69</v>
      </c>
      <c r="B77" s="3">
        <v>11208540</v>
      </c>
      <c r="C77" s="30" t="s">
        <v>148</v>
      </c>
      <c r="D77" s="4" t="s">
        <v>160</v>
      </c>
      <c r="E77" s="5" t="s">
        <v>57</v>
      </c>
      <c r="F77" s="5">
        <v>62</v>
      </c>
      <c r="G77" s="5">
        <v>9</v>
      </c>
      <c r="H77" s="3">
        <v>88</v>
      </c>
      <c r="I77" s="5">
        <v>12</v>
      </c>
      <c r="J77" s="33" t="str">
        <f t="shared" si="19"/>
        <v>Giỏi</v>
      </c>
      <c r="K77" s="33" t="str">
        <f t="shared" si="16"/>
        <v>0.85</v>
      </c>
      <c r="L77" s="34">
        <f t="shared" si="17"/>
        <v>1402500</v>
      </c>
      <c r="M77" s="35">
        <f t="shared" ref="M77:M91" si="20">L77*5</f>
        <v>7012500</v>
      </c>
    </row>
    <row r="78" spans="1:13" s="36" customFormat="1" ht="21.95" customHeight="1" x14ac:dyDescent="0.25">
      <c r="A78" s="28">
        <v>70</v>
      </c>
      <c r="B78" s="3">
        <v>11201767</v>
      </c>
      <c r="C78" s="30" t="s">
        <v>149</v>
      </c>
      <c r="D78" s="4" t="s">
        <v>162</v>
      </c>
      <c r="E78" s="5" t="s">
        <v>57</v>
      </c>
      <c r="F78" s="5">
        <v>62</v>
      </c>
      <c r="G78" s="5">
        <v>8.9</v>
      </c>
      <c r="H78" s="3">
        <v>92</v>
      </c>
      <c r="I78" s="5">
        <v>12</v>
      </c>
      <c r="J78" s="33" t="str">
        <f t="shared" si="19"/>
        <v>Giỏi</v>
      </c>
      <c r="K78" s="33" t="str">
        <f t="shared" si="16"/>
        <v>0.85</v>
      </c>
      <c r="L78" s="34">
        <f t="shared" si="17"/>
        <v>1402500</v>
      </c>
      <c r="M78" s="35">
        <f t="shared" si="20"/>
        <v>7012500</v>
      </c>
    </row>
    <row r="79" spans="1:13" s="36" customFormat="1" ht="21.95" customHeight="1" x14ac:dyDescent="0.25">
      <c r="A79" s="28">
        <v>71</v>
      </c>
      <c r="B79" s="3">
        <v>11202405</v>
      </c>
      <c r="C79" s="30" t="s">
        <v>150</v>
      </c>
      <c r="D79" s="4" t="s">
        <v>160</v>
      </c>
      <c r="E79" s="5" t="s">
        <v>57</v>
      </c>
      <c r="F79" s="5">
        <v>62</v>
      </c>
      <c r="G79" s="5">
        <v>8.68</v>
      </c>
      <c r="H79" s="3">
        <v>81</v>
      </c>
      <c r="I79" s="5">
        <v>12</v>
      </c>
      <c r="J79" s="33" t="str">
        <f t="shared" si="19"/>
        <v>Giỏi</v>
      </c>
      <c r="K79" s="33" t="str">
        <f t="shared" si="16"/>
        <v>0.85</v>
      </c>
      <c r="L79" s="34">
        <f t="shared" si="17"/>
        <v>1402500</v>
      </c>
      <c r="M79" s="35">
        <f t="shared" si="20"/>
        <v>7012500</v>
      </c>
    </row>
    <row r="80" spans="1:13" s="36" customFormat="1" ht="21.95" customHeight="1" x14ac:dyDescent="0.25">
      <c r="A80" s="28">
        <v>72</v>
      </c>
      <c r="B80" s="3">
        <v>11208383</v>
      </c>
      <c r="C80" s="30" t="s">
        <v>151</v>
      </c>
      <c r="D80" s="4" t="s">
        <v>160</v>
      </c>
      <c r="E80" s="5" t="s">
        <v>57</v>
      </c>
      <c r="F80" s="5">
        <v>62</v>
      </c>
      <c r="G80" s="5">
        <v>8.43</v>
      </c>
      <c r="H80" s="3">
        <v>93</v>
      </c>
      <c r="I80" s="5">
        <v>12</v>
      </c>
      <c r="J80" s="33" t="str">
        <f t="shared" si="19"/>
        <v>Giỏi</v>
      </c>
      <c r="K80" s="33" t="str">
        <f t="shared" si="16"/>
        <v>0.85</v>
      </c>
      <c r="L80" s="34">
        <f t="shared" si="17"/>
        <v>1402500</v>
      </c>
      <c r="M80" s="35">
        <f t="shared" si="20"/>
        <v>7012500</v>
      </c>
    </row>
    <row r="81" spans="1:13" s="36" customFormat="1" ht="21.95" customHeight="1" x14ac:dyDescent="0.25">
      <c r="A81" s="28">
        <v>73</v>
      </c>
      <c r="B81" s="3">
        <v>11208163</v>
      </c>
      <c r="C81" s="30" t="s">
        <v>152</v>
      </c>
      <c r="D81" s="43" t="s">
        <v>162</v>
      </c>
      <c r="E81" s="5" t="s">
        <v>57</v>
      </c>
      <c r="F81" s="44">
        <v>62</v>
      </c>
      <c r="G81" s="44">
        <v>8.68</v>
      </c>
      <c r="H81" s="45">
        <v>87</v>
      </c>
      <c r="I81" s="5">
        <v>12</v>
      </c>
      <c r="J81" s="33" t="str">
        <f t="shared" si="19"/>
        <v>Giỏi</v>
      </c>
      <c r="K81" s="33" t="str">
        <f t="shared" si="16"/>
        <v>0.85</v>
      </c>
      <c r="L81" s="34">
        <f t="shared" si="17"/>
        <v>1402500</v>
      </c>
      <c r="M81" s="35">
        <f t="shared" si="20"/>
        <v>7012500</v>
      </c>
    </row>
    <row r="82" spans="1:13" s="36" customFormat="1" ht="21.95" customHeight="1" x14ac:dyDescent="0.25">
      <c r="A82" s="28">
        <v>74</v>
      </c>
      <c r="B82" s="3">
        <v>11202098</v>
      </c>
      <c r="C82" s="30" t="s">
        <v>153</v>
      </c>
      <c r="D82" s="43" t="s">
        <v>161</v>
      </c>
      <c r="E82" s="5" t="s">
        <v>57</v>
      </c>
      <c r="F82" s="44">
        <v>62</v>
      </c>
      <c r="G82" s="44">
        <v>8.65</v>
      </c>
      <c r="H82" s="45">
        <v>85</v>
      </c>
      <c r="I82" s="5">
        <v>12</v>
      </c>
      <c r="J82" s="33" t="str">
        <f t="shared" si="19"/>
        <v>Giỏi</v>
      </c>
      <c r="K82" s="33" t="str">
        <f t="shared" si="16"/>
        <v>0.85</v>
      </c>
      <c r="L82" s="34">
        <f t="shared" si="17"/>
        <v>1402500</v>
      </c>
      <c r="M82" s="35">
        <f t="shared" si="20"/>
        <v>7012500</v>
      </c>
    </row>
    <row r="83" spans="1:13" s="36" customFormat="1" ht="21.95" customHeight="1" x14ac:dyDescent="0.25">
      <c r="A83" s="28">
        <v>75</v>
      </c>
      <c r="B83" s="3">
        <v>11202340</v>
      </c>
      <c r="C83" s="30" t="s">
        <v>154</v>
      </c>
      <c r="D83" s="43" t="s">
        <v>162</v>
      </c>
      <c r="E83" s="5" t="s">
        <v>57</v>
      </c>
      <c r="F83" s="44">
        <v>62</v>
      </c>
      <c r="G83" s="44">
        <v>8.6300000000000008</v>
      </c>
      <c r="H83" s="45">
        <v>97</v>
      </c>
      <c r="I83" s="5">
        <v>12</v>
      </c>
      <c r="J83" s="33" t="str">
        <f t="shared" si="19"/>
        <v>Giỏi</v>
      </c>
      <c r="K83" s="33" t="str">
        <f t="shared" si="16"/>
        <v>0.85</v>
      </c>
      <c r="L83" s="34">
        <f t="shared" si="17"/>
        <v>1402500</v>
      </c>
      <c r="M83" s="35">
        <f t="shared" si="20"/>
        <v>7012500</v>
      </c>
    </row>
    <row r="84" spans="1:13" s="36" customFormat="1" ht="21.95" customHeight="1" x14ac:dyDescent="0.25">
      <c r="A84" s="28">
        <v>76</v>
      </c>
      <c r="B84" s="3">
        <v>11208432</v>
      </c>
      <c r="C84" s="30" t="s">
        <v>155</v>
      </c>
      <c r="D84" s="43" t="s">
        <v>163</v>
      </c>
      <c r="E84" s="5" t="s">
        <v>57</v>
      </c>
      <c r="F84" s="44">
        <v>62</v>
      </c>
      <c r="G84" s="44">
        <v>8.6300000000000008</v>
      </c>
      <c r="H84" s="45">
        <v>92</v>
      </c>
      <c r="I84" s="5">
        <v>12</v>
      </c>
      <c r="J84" s="33" t="str">
        <f t="shared" si="19"/>
        <v>Giỏi</v>
      </c>
      <c r="K84" s="33" t="str">
        <f t="shared" si="16"/>
        <v>0.85</v>
      </c>
      <c r="L84" s="34">
        <f t="shared" si="17"/>
        <v>1402500</v>
      </c>
      <c r="M84" s="35">
        <f t="shared" si="20"/>
        <v>7012500</v>
      </c>
    </row>
    <row r="85" spans="1:13" s="36" customFormat="1" ht="21.95" customHeight="1" x14ac:dyDescent="0.25">
      <c r="A85" s="28">
        <v>77</v>
      </c>
      <c r="B85" s="3">
        <v>11202826</v>
      </c>
      <c r="C85" s="30" t="s">
        <v>156</v>
      </c>
      <c r="D85" s="43" t="s">
        <v>162</v>
      </c>
      <c r="E85" s="5" t="s">
        <v>57</v>
      </c>
      <c r="F85" s="44">
        <v>62</v>
      </c>
      <c r="G85" s="44">
        <v>8.6</v>
      </c>
      <c r="H85" s="45">
        <v>82</v>
      </c>
      <c r="I85" s="5">
        <v>12</v>
      </c>
      <c r="J85" s="33" t="str">
        <f t="shared" si="19"/>
        <v>Giỏi</v>
      </c>
      <c r="K85" s="33" t="str">
        <f t="shared" si="16"/>
        <v>0.85</v>
      </c>
      <c r="L85" s="34">
        <f t="shared" si="17"/>
        <v>1402500</v>
      </c>
      <c r="M85" s="35">
        <f t="shared" si="20"/>
        <v>7012500</v>
      </c>
    </row>
    <row r="86" spans="1:13" s="36" customFormat="1" ht="21.95" customHeight="1" x14ac:dyDescent="0.25">
      <c r="A86" s="28">
        <v>78</v>
      </c>
      <c r="B86" s="3">
        <v>11200945</v>
      </c>
      <c r="C86" s="30" t="s">
        <v>23</v>
      </c>
      <c r="D86" s="43" t="s">
        <v>160</v>
      </c>
      <c r="E86" s="5" t="s">
        <v>57</v>
      </c>
      <c r="F86" s="44">
        <v>62</v>
      </c>
      <c r="G86" s="44">
        <v>8.58</v>
      </c>
      <c r="H86" s="45">
        <v>86</v>
      </c>
      <c r="I86" s="5">
        <v>12</v>
      </c>
      <c r="J86" s="33" t="str">
        <f t="shared" si="19"/>
        <v>Giỏi</v>
      </c>
      <c r="K86" s="33" t="str">
        <f t="shared" si="16"/>
        <v>0.85</v>
      </c>
      <c r="L86" s="34">
        <f t="shared" si="17"/>
        <v>1402500</v>
      </c>
      <c r="M86" s="35">
        <f t="shared" si="20"/>
        <v>7012500</v>
      </c>
    </row>
    <row r="87" spans="1:13" s="36" customFormat="1" ht="21.95" customHeight="1" x14ac:dyDescent="0.25">
      <c r="A87" s="28">
        <v>79</v>
      </c>
      <c r="B87" s="3">
        <v>11200600</v>
      </c>
      <c r="C87" s="30" t="s">
        <v>157</v>
      </c>
      <c r="D87" s="43" t="s">
        <v>162</v>
      </c>
      <c r="E87" s="5" t="s">
        <v>57</v>
      </c>
      <c r="F87" s="44">
        <v>62</v>
      </c>
      <c r="G87" s="44">
        <v>8.48</v>
      </c>
      <c r="H87" s="45">
        <v>85</v>
      </c>
      <c r="I87" s="5">
        <v>12</v>
      </c>
      <c r="J87" s="33" t="str">
        <f t="shared" si="19"/>
        <v>Giỏi</v>
      </c>
      <c r="K87" s="33" t="str">
        <f t="shared" si="16"/>
        <v>0.85</v>
      </c>
      <c r="L87" s="34">
        <f t="shared" si="17"/>
        <v>1402500</v>
      </c>
      <c r="M87" s="35">
        <f t="shared" si="20"/>
        <v>7012500</v>
      </c>
    </row>
    <row r="88" spans="1:13" s="36" customFormat="1" ht="21.95" customHeight="1" x14ac:dyDescent="0.25">
      <c r="A88" s="28">
        <v>80</v>
      </c>
      <c r="B88" s="3">
        <v>11201826</v>
      </c>
      <c r="C88" s="30" t="s">
        <v>158</v>
      </c>
      <c r="D88" s="43" t="s">
        <v>161</v>
      </c>
      <c r="E88" s="5" t="s">
        <v>57</v>
      </c>
      <c r="F88" s="44">
        <v>62</v>
      </c>
      <c r="G88" s="44">
        <v>8.4499999999999993</v>
      </c>
      <c r="H88" s="45">
        <v>86</v>
      </c>
      <c r="I88" s="5">
        <v>12</v>
      </c>
      <c r="J88" s="33" t="str">
        <f t="shared" si="19"/>
        <v>Giỏi</v>
      </c>
      <c r="K88" s="33" t="str">
        <f t="shared" si="16"/>
        <v>0.85</v>
      </c>
      <c r="L88" s="34">
        <f t="shared" si="17"/>
        <v>1402500</v>
      </c>
      <c r="M88" s="35">
        <f t="shared" si="20"/>
        <v>7012500</v>
      </c>
    </row>
    <row r="89" spans="1:13" s="36" customFormat="1" ht="21.95" customHeight="1" x14ac:dyDescent="0.25">
      <c r="A89" s="28">
        <v>81</v>
      </c>
      <c r="B89" s="3">
        <v>11201243</v>
      </c>
      <c r="C89" s="30" t="s">
        <v>159</v>
      </c>
      <c r="D89" s="43" t="s">
        <v>163</v>
      </c>
      <c r="E89" s="5" t="s">
        <v>57</v>
      </c>
      <c r="F89" s="44">
        <v>62</v>
      </c>
      <c r="G89" s="44">
        <v>8.4499999999999993</v>
      </c>
      <c r="H89" s="45">
        <v>87</v>
      </c>
      <c r="I89" s="5">
        <v>12</v>
      </c>
      <c r="J89" s="33" t="str">
        <f t="shared" si="19"/>
        <v>Giỏi</v>
      </c>
      <c r="K89" s="33" t="str">
        <f t="shared" si="16"/>
        <v>0.85</v>
      </c>
      <c r="L89" s="34">
        <f t="shared" si="17"/>
        <v>1402500</v>
      </c>
      <c r="M89" s="35">
        <f t="shared" si="20"/>
        <v>7012500</v>
      </c>
    </row>
    <row r="90" spans="1:13" s="36" customFormat="1" ht="21.95" customHeight="1" x14ac:dyDescent="0.25">
      <c r="A90" s="28">
        <v>82</v>
      </c>
      <c r="B90" s="3">
        <v>11203348</v>
      </c>
      <c r="C90" s="30" t="s">
        <v>164</v>
      </c>
      <c r="D90" s="4" t="s">
        <v>74</v>
      </c>
      <c r="E90" s="44" t="s">
        <v>26</v>
      </c>
      <c r="F90" s="44">
        <v>62</v>
      </c>
      <c r="G90" s="44">
        <v>8.5500000000000007</v>
      </c>
      <c r="H90" s="45">
        <v>83</v>
      </c>
      <c r="I90" s="5">
        <v>12</v>
      </c>
      <c r="J90" s="33" t="str">
        <f t="shared" si="19"/>
        <v>Giỏi</v>
      </c>
      <c r="K90" s="33" t="str">
        <f t="shared" si="16"/>
        <v>0.85</v>
      </c>
      <c r="L90" s="34">
        <f t="shared" si="17"/>
        <v>1402500</v>
      </c>
      <c r="M90" s="35">
        <f t="shared" si="20"/>
        <v>7012500</v>
      </c>
    </row>
    <row r="91" spans="1:13" s="36" customFormat="1" ht="21.95" customHeight="1" x14ac:dyDescent="0.25">
      <c r="A91" s="28">
        <v>83</v>
      </c>
      <c r="B91" s="3">
        <v>11203786</v>
      </c>
      <c r="C91" s="30" t="s">
        <v>165</v>
      </c>
      <c r="D91" s="4" t="s">
        <v>74</v>
      </c>
      <c r="E91" s="44" t="s">
        <v>26</v>
      </c>
      <c r="F91" s="44">
        <v>62</v>
      </c>
      <c r="G91" s="44">
        <v>8.5299999999999994</v>
      </c>
      <c r="H91" s="45">
        <v>82</v>
      </c>
      <c r="I91" s="5">
        <v>12</v>
      </c>
      <c r="J91" s="33" t="str">
        <f t="shared" si="19"/>
        <v>Giỏi</v>
      </c>
      <c r="K91" s="33" t="str">
        <f t="shared" si="16"/>
        <v>0.85</v>
      </c>
      <c r="L91" s="34">
        <f t="shared" si="17"/>
        <v>1402500</v>
      </c>
      <c r="M91" s="35">
        <f t="shared" si="20"/>
        <v>7012500</v>
      </c>
    </row>
    <row r="92" spans="1:13" s="36" customFormat="1" ht="21.95" customHeight="1" x14ac:dyDescent="0.25">
      <c r="A92" s="28">
        <v>84</v>
      </c>
      <c r="B92" s="3">
        <v>11203123</v>
      </c>
      <c r="C92" s="30" t="s">
        <v>166</v>
      </c>
      <c r="D92" s="4" t="s">
        <v>74</v>
      </c>
      <c r="E92" s="44" t="s">
        <v>26</v>
      </c>
      <c r="F92" s="44">
        <v>62</v>
      </c>
      <c r="G92" s="44">
        <v>8.3000000000000007</v>
      </c>
      <c r="H92" s="45">
        <v>76</v>
      </c>
      <c r="I92" s="5">
        <v>12</v>
      </c>
      <c r="J92" s="33" t="str">
        <f t="shared" si="19"/>
        <v>Khá</v>
      </c>
      <c r="K92" s="33" t="str">
        <f t="shared" si="16"/>
        <v>0.7</v>
      </c>
      <c r="L92" s="34">
        <f t="shared" si="17"/>
        <v>1155000</v>
      </c>
      <c r="M92" s="35">
        <f>L92*5</f>
        <v>5775000</v>
      </c>
    </row>
    <row r="93" spans="1:13" s="36" customFormat="1" ht="21.95" customHeight="1" x14ac:dyDescent="0.25">
      <c r="A93" s="28">
        <v>85</v>
      </c>
      <c r="B93" s="3">
        <v>11201440</v>
      </c>
      <c r="C93" s="30" t="s">
        <v>167</v>
      </c>
      <c r="D93" s="43" t="s">
        <v>67</v>
      </c>
      <c r="E93" s="44" t="s">
        <v>50</v>
      </c>
      <c r="F93" s="44">
        <v>62</v>
      </c>
      <c r="G93" s="44">
        <v>8.48</v>
      </c>
      <c r="H93" s="45">
        <v>81</v>
      </c>
      <c r="I93" s="5">
        <v>12</v>
      </c>
      <c r="J93" s="33" t="str">
        <f t="shared" si="19"/>
        <v>Giỏi</v>
      </c>
      <c r="K93" s="33" t="str">
        <f t="shared" si="16"/>
        <v>0.85</v>
      </c>
      <c r="L93" s="34">
        <f t="shared" si="17"/>
        <v>1402500</v>
      </c>
      <c r="M93" s="35">
        <f t="shared" ref="M93:M94" si="21">L93*5</f>
        <v>7012500</v>
      </c>
    </row>
    <row r="94" spans="1:13" s="36" customFormat="1" ht="21.95" customHeight="1" x14ac:dyDescent="0.25">
      <c r="A94" s="28">
        <v>86</v>
      </c>
      <c r="B94" s="3">
        <v>11205337</v>
      </c>
      <c r="C94" s="30" t="s">
        <v>168</v>
      </c>
      <c r="D94" s="43" t="s">
        <v>67</v>
      </c>
      <c r="E94" s="44" t="s">
        <v>50</v>
      </c>
      <c r="F94" s="44">
        <v>62</v>
      </c>
      <c r="G94" s="44">
        <v>8.0299999999999994</v>
      </c>
      <c r="H94" s="45">
        <v>83</v>
      </c>
      <c r="I94" s="5">
        <v>12</v>
      </c>
      <c r="J94" s="33" t="str">
        <f t="shared" si="19"/>
        <v>Giỏi</v>
      </c>
      <c r="K94" s="33" t="str">
        <f t="shared" si="16"/>
        <v>0.85</v>
      </c>
      <c r="L94" s="34">
        <f t="shared" si="17"/>
        <v>1402500</v>
      </c>
      <c r="M94" s="35">
        <f t="shared" si="21"/>
        <v>7012500</v>
      </c>
    </row>
    <row r="95" spans="1:13" s="36" customFormat="1" ht="21.95" customHeight="1" x14ac:dyDescent="0.25">
      <c r="A95" s="28">
        <v>87</v>
      </c>
      <c r="B95" s="29">
        <v>11200537</v>
      </c>
      <c r="C95" s="30" t="s">
        <v>169</v>
      </c>
      <c r="D95" s="4" t="s">
        <v>67</v>
      </c>
      <c r="E95" s="44" t="s">
        <v>50</v>
      </c>
      <c r="F95" s="5">
        <v>62</v>
      </c>
      <c r="G95" s="5">
        <v>7.98</v>
      </c>
      <c r="H95" s="3">
        <v>83</v>
      </c>
      <c r="I95" s="46">
        <v>15</v>
      </c>
      <c r="J95" s="33" t="str">
        <f t="shared" si="19"/>
        <v>Khá</v>
      </c>
      <c r="K95" s="33" t="str">
        <f t="shared" si="16"/>
        <v>0.7</v>
      </c>
      <c r="L95" s="34">
        <f t="shared" si="17"/>
        <v>1155000</v>
      </c>
      <c r="M95" s="35">
        <f>L95*5</f>
        <v>5775000</v>
      </c>
    </row>
    <row r="96" spans="1:13" s="36" customFormat="1" ht="21.95" customHeight="1" x14ac:dyDescent="0.25">
      <c r="A96" s="28">
        <v>88</v>
      </c>
      <c r="B96" s="29">
        <v>11203874</v>
      </c>
      <c r="C96" s="30" t="s">
        <v>170</v>
      </c>
      <c r="D96" s="4" t="s">
        <v>171</v>
      </c>
      <c r="E96" s="44" t="s">
        <v>50</v>
      </c>
      <c r="F96" s="5">
        <v>62</v>
      </c>
      <c r="G96" s="5">
        <v>9.4</v>
      </c>
      <c r="H96" s="3">
        <v>80</v>
      </c>
      <c r="I96" s="46">
        <v>12</v>
      </c>
      <c r="J96" s="33" t="str">
        <f t="shared" si="19"/>
        <v>Giỏi</v>
      </c>
      <c r="K96" s="33" t="str">
        <f t="shared" si="16"/>
        <v>0.85</v>
      </c>
      <c r="L96" s="34">
        <f t="shared" si="17"/>
        <v>1402500</v>
      </c>
      <c r="M96" s="35">
        <f>L96*5</f>
        <v>7012500</v>
      </c>
    </row>
    <row r="97" spans="1:13" s="36" customFormat="1" ht="21.95" customHeight="1" x14ac:dyDescent="0.25">
      <c r="A97" s="28">
        <v>89</v>
      </c>
      <c r="B97" s="29">
        <v>11200045</v>
      </c>
      <c r="C97" s="30" t="s">
        <v>172</v>
      </c>
      <c r="D97" s="4" t="s">
        <v>171</v>
      </c>
      <c r="E97" s="44" t="s">
        <v>50</v>
      </c>
      <c r="F97" s="5">
        <v>62</v>
      </c>
      <c r="G97" s="5">
        <v>9</v>
      </c>
      <c r="H97" s="3">
        <v>90</v>
      </c>
      <c r="I97" s="46">
        <v>12</v>
      </c>
      <c r="J97" s="33" t="str">
        <f t="shared" si="19"/>
        <v>Xuất sắc</v>
      </c>
      <c r="K97" s="33" t="str">
        <f t="shared" si="16"/>
        <v>1</v>
      </c>
      <c r="L97" s="34">
        <v>1650000</v>
      </c>
      <c r="M97" s="35">
        <f>L97*5</f>
        <v>8250000</v>
      </c>
    </row>
    <row r="98" spans="1:13" s="36" customFormat="1" ht="21.95" customHeight="1" x14ac:dyDescent="0.25">
      <c r="A98" s="28">
        <v>90</v>
      </c>
      <c r="B98" s="29">
        <v>11201195</v>
      </c>
      <c r="C98" s="30" t="s">
        <v>35</v>
      </c>
      <c r="D98" s="4" t="s">
        <v>173</v>
      </c>
      <c r="E98" s="44" t="s">
        <v>50</v>
      </c>
      <c r="F98" s="5">
        <v>62</v>
      </c>
      <c r="G98" s="5">
        <v>8.9</v>
      </c>
      <c r="H98" s="3">
        <v>94</v>
      </c>
      <c r="I98" s="46">
        <v>12</v>
      </c>
      <c r="J98" s="33" t="str">
        <f t="shared" si="19"/>
        <v>Giỏi</v>
      </c>
      <c r="K98" s="33" t="str">
        <f t="shared" si="16"/>
        <v>0.85</v>
      </c>
      <c r="L98" s="34">
        <f t="shared" ref="L98:L137" si="22">1650000*K98</f>
        <v>1402500</v>
      </c>
      <c r="M98" s="35">
        <f t="shared" ref="M98:M140" si="23">L98*5</f>
        <v>7012500</v>
      </c>
    </row>
    <row r="99" spans="1:13" s="36" customFormat="1" ht="21.95" customHeight="1" x14ac:dyDescent="0.25">
      <c r="A99" s="28">
        <v>91</v>
      </c>
      <c r="B99" s="29">
        <v>11203695</v>
      </c>
      <c r="C99" s="30" t="s">
        <v>31</v>
      </c>
      <c r="D99" s="4" t="s">
        <v>173</v>
      </c>
      <c r="E99" s="44" t="s">
        <v>50</v>
      </c>
      <c r="F99" s="5">
        <v>62</v>
      </c>
      <c r="G99" s="5">
        <v>8.9</v>
      </c>
      <c r="H99" s="3">
        <v>80</v>
      </c>
      <c r="I99" s="46">
        <v>12</v>
      </c>
      <c r="J99" s="33" t="str">
        <f t="shared" si="19"/>
        <v>Giỏi</v>
      </c>
      <c r="K99" s="33" t="str">
        <f t="shared" si="16"/>
        <v>0.85</v>
      </c>
      <c r="L99" s="34">
        <f t="shared" si="22"/>
        <v>1402500</v>
      </c>
      <c r="M99" s="35">
        <f t="shared" si="23"/>
        <v>7012500</v>
      </c>
    </row>
    <row r="100" spans="1:13" s="36" customFormat="1" ht="21.95" customHeight="1" x14ac:dyDescent="0.25">
      <c r="A100" s="28">
        <v>92</v>
      </c>
      <c r="B100" s="29">
        <v>11202506</v>
      </c>
      <c r="C100" s="30" t="s">
        <v>15</v>
      </c>
      <c r="D100" s="4" t="s">
        <v>173</v>
      </c>
      <c r="E100" s="44" t="s">
        <v>50</v>
      </c>
      <c r="F100" s="5">
        <v>62</v>
      </c>
      <c r="G100" s="5">
        <v>8.8800000000000008</v>
      </c>
      <c r="H100" s="3">
        <v>96</v>
      </c>
      <c r="I100" s="46">
        <v>12</v>
      </c>
      <c r="J100" s="33" t="str">
        <f t="shared" si="19"/>
        <v>Giỏi</v>
      </c>
      <c r="K100" s="33" t="str">
        <f t="shared" si="16"/>
        <v>0.85</v>
      </c>
      <c r="L100" s="34">
        <f t="shared" si="22"/>
        <v>1402500</v>
      </c>
      <c r="M100" s="35">
        <f t="shared" si="23"/>
        <v>7012500</v>
      </c>
    </row>
    <row r="101" spans="1:13" s="36" customFormat="1" ht="21.95" customHeight="1" x14ac:dyDescent="0.25">
      <c r="A101" s="28">
        <v>93</v>
      </c>
      <c r="B101" s="29">
        <v>11204819</v>
      </c>
      <c r="C101" s="30" t="s">
        <v>174</v>
      </c>
      <c r="D101" s="4" t="s">
        <v>171</v>
      </c>
      <c r="E101" s="44" t="s">
        <v>50</v>
      </c>
      <c r="F101" s="5">
        <v>62</v>
      </c>
      <c r="G101" s="5">
        <v>8.4499999999999993</v>
      </c>
      <c r="H101" s="3">
        <v>92</v>
      </c>
      <c r="I101" s="46">
        <v>12</v>
      </c>
      <c r="J101" s="33" t="str">
        <f t="shared" si="19"/>
        <v>Giỏi</v>
      </c>
      <c r="K101" s="33" t="str">
        <f t="shared" si="16"/>
        <v>0.85</v>
      </c>
      <c r="L101" s="34">
        <f t="shared" si="22"/>
        <v>1402500</v>
      </c>
      <c r="M101" s="35">
        <f t="shared" si="23"/>
        <v>7012500</v>
      </c>
    </row>
    <row r="102" spans="1:13" s="36" customFormat="1" ht="21.95" customHeight="1" x14ac:dyDescent="0.25">
      <c r="A102" s="28">
        <v>94</v>
      </c>
      <c r="B102" s="29">
        <v>11203080</v>
      </c>
      <c r="C102" s="30" t="s">
        <v>40</v>
      </c>
      <c r="D102" s="4" t="s">
        <v>171</v>
      </c>
      <c r="E102" s="44" t="s">
        <v>50</v>
      </c>
      <c r="F102" s="5">
        <v>62</v>
      </c>
      <c r="G102" s="5">
        <v>8.6300000000000008</v>
      </c>
      <c r="H102" s="3">
        <v>91</v>
      </c>
      <c r="I102" s="46">
        <v>12</v>
      </c>
      <c r="J102" s="33" t="str">
        <f t="shared" si="19"/>
        <v>Giỏi</v>
      </c>
      <c r="K102" s="33" t="str">
        <f t="shared" si="16"/>
        <v>0.85</v>
      </c>
      <c r="L102" s="34">
        <f t="shared" si="22"/>
        <v>1402500</v>
      </c>
      <c r="M102" s="35">
        <f t="shared" si="23"/>
        <v>7012500</v>
      </c>
    </row>
    <row r="103" spans="1:13" s="36" customFormat="1" ht="21.95" customHeight="1" x14ac:dyDescent="0.25">
      <c r="A103" s="28">
        <v>95</v>
      </c>
      <c r="B103" s="29">
        <v>11201224</v>
      </c>
      <c r="C103" s="30" t="s">
        <v>175</v>
      </c>
      <c r="D103" s="4" t="s">
        <v>176</v>
      </c>
      <c r="E103" s="5" t="s">
        <v>58</v>
      </c>
      <c r="F103" s="5">
        <v>62</v>
      </c>
      <c r="G103" s="3">
        <v>9.0500000000000007</v>
      </c>
      <c r="H103" s="46">
        <v>88</v>
      </c>
      <c r="I103" s="3">
        <v>12</v>
      </c>
      <c r="J103" s="33" t="str">
        <f t="shared" si="19"/>
        <v>Giỏi</v>
      </c>
      <c r="K103" s="33" t="str">
        <f t="shared" si="16"/>
        <v>0.85</v>
      </c>
      <c r="L103" s="34">
        <f t="shared" si="22"/>
        <v>1402500</v>
      </c>
      <c r="M103" s="35">
        <f t="shared" si="23"/>
        <v>7012500</v>
      </c>
    </row>
    <row r="104" spans="1:13" s="36" customFormat="1" ht="21.95" customHeight="1" x14ac:dyDescent="0.25">
      <c r="A104" s="28">
        <v>96</v>
      </c>
      <c r="B104" s="29">
        <v>11202934</v>
      </c>
      <c r="C104" s="30" t="s">
        <v>177</v>
      </c>
      <c r="D104" s="4" t="s">
        <v>176</v>
      </c>
      <c r="E104" s="5" t="s">
        <v>58</v>
      </c>
      <c r="F104" s="5">
        <v>62</v>
      </c>
      <c r="G104" s="3">
        <v>8.6</v>
      </c>
      <c r="H104" s="46">
        <v>80</v>
      </c>
      <c r="I104" s="3">
        <v>12</v>
      </c>
      <c r="J104" s="33" t="str">
        <f t="shared" si="19"/>
        <v>Giỏi</v>
      </c>
      <c r="K104" s="33" t="str">
        <f t="shared" si="16"/>
        <v>0.85</v>
      </c>
      <c r="L104" s="34">
        <f t="shared" si="22"/>
        <v>1402500</v>
      </c>
      <c r="M104" s="35">
        <f t="shared" si="23"/>
        <v>7012500</v>
      </c>
    </row>
    <row r="105" spans="1:13" s="36" customFormat="1" ht="21.95" customHeight="1" x14ac:dyDescent="0.25">
      <c r="A105" s="28">
        <v>97</v>
      </c>
      <c r="B105" s="29">
        <v>11200681</v>
      </c>
      <c r="C105" s="30" t="s">
        <v>178</v>
      </c>
      <c r="D105" s="4" t="s">
        <v>179</v>
      </c>
      <c r="E105" s="5" t="s">
        <v>58</v>
      </c>
      <c r="F105" s="5">
        <v>62</v>
      </c>
      <c r="G105" s="3">
        <v>8.8800000000000008</v>
      </c>
      <c r="H105" s="46">
        <v>95</v>
      </c>
      <c r="I105" s="3">
        <v>12</v>
      </c>
      <c r="J105" s="33" t="str">
        <f t="shared" si="19"/>
        <v>Giỏi</v>
      </c>
      <c r="K105" s="33" t="str">
        <f t="shared" si="16"/>
        <v>0.85</v>
      </c>
      <c r="L105" s="34">
        <f t="shared" si="22"/>
        <v>1402500</v>
      </c>
      <c r="M105" s="35">
        <f t="shared" si="23"/>
        <v>7012500</v>
      </c>
    </row>
    <row r="106" spans="1:13" s="36" customFormat="1" ht="21.95" customHeight="1" x14ac:dyDescent="0.25">
      <c r="A106" s="28">
        <v>98</v>
      </c>
      <c r="B106" s="29">
        <v>11201338</v>
      </c>
      <c r="C106" s="30" t="s">
        <v>180</v>
      </c>
      <c r="D106" s="4" t="s">
        <v>179</v>
      </c>
      <c r="E106" s="5" t="s">
        <v>58</v>
      </c>
      <c r="F106" s="5">
        <v>62</v>
      </c>
      <c r="G106" s="3">
        <v>8.85</v>
      </c>
      <c r="H106" s="46">
        <v>80</v>
      </c>
      <c r="I106" s="3">
        <v>12</v>
      </c>
      <c r="J106" s="33" t="str">
        <f t="shared" si="19"/>
        <v>Giỏi</v>
      </c>
      <c r="K106" s="33" t="str">
        <f t="shared" si="16"/>
        <v>0.85</v>
      </c>
      <c r="L106" s="34">
        <f t="shared" si="22"/>
        <v>1402500</v>
      </c>
      <c r="M106" s="35">
        <f t="shared" si="23"/>
        <v>7012500</v>
      </c>
    </row>
    <row r="107" spans="1:13" s="36" customFormat="1" ht="21.95" customHeight="1" x14ac:dyDescent="0.25">
      <c r="A107" s="28">
        <v>99</v>
      </c>
      <c r="B107" s="29">
        <v>11203750</v>
      </c>
      <c r="C107" s="30" t="s">
        <v>181</v>
      </c>
      <c r="D107" s="4" t="s">
        <v>179</v>
      </c>
      <c r="E107" s="5" t="s">
        <v>58</v>
      </c>
      <c r="F107" s="5">
        <v>62</v>
      </c>
      <c r="G107" s="3">
        <v>8.6300000000000008</v>
      </c>
      <c r="H107" s="46">
        <v>80</v>
      </c>
      <c r="I107" s="3">
        <v>12</v>
      </c>
      <c r="J107" s="33" t="str">
        <f t="shared" si="19"/>
        <v>Giỏi</v>
      </c>
      <c r="K107" s="33" t="str">
        <f t="shared" si="16"/>
        <v>0.85</v>
      </c>
      <c r="L107" s="34">
        <f t="shared" si="22"/>
        <v>1402500</v>
      </c>
      <c r="M107" s="35">
        <f t="shared" si="23"/>
        <v>7012500</v>
      </c>
    </row>
    <row r="108" spans="1:13" s="36" customFormat="1" ht="21.95" customHeight="1" x14ac:dyDescent="0.25">
      <c r="A108" s="28">
        <v>100</v>
      </c>
      <c r="B108" s="29">
        <v>11202569</v>
      </c>
      <c r="C108" s="30" t="s">
        <v>182</v>
      </c>
      <c r="D108" s="4" t="s">
        <v>179</v>
      </c>
      <c r="E108" s="5" t="s">
        <v>58</v>
      </c>
      <c r="F108" s="5">
        <v>62</v>
      </c>
      <c r="G108" s="3">
        <v>8.5</v>
      </c>
      <c r="H108" s="46">
        <v>80</v>
      </c>
      <c r="I108" s="3">
        <v>12</v>
      </c>
      <c r="J108" s="33" t="str">
        <f t="shared" si="19"/>
        <v>Giỏi</v>
      </c>
      <c r="K108" s="33" t="str">
        <f t="shared" si="16"/>
        <v>0.85</v>
      </c>
      <c r="L108" s="34">
        <f t="shared" si="22"/>
        <v>1402500</v>
      </c>
      <c r="M108" s="35">
        <f t="shared" si="23"/>
        <v>7012500</v>
      </c>
    </row>
    <row r="109" spans="1:13" s="36" customFormat="1" ht="21.95" customHeight="1" x14ac:dyDescent="0.25">
      <c r="A109" s="28">
        <v>101</v>
      </c>
      <c r="B109" s="29">
        <v>11201309</v>
      </c>
      <c r="C109" s="30" t="s">
        <v>42</v>
      </c>
      <c r="D109" s="4" t="s">
        <v>179</v>
      </c>
      <c r="E109" s="5" t="s">
        <v>58</v>
      </c>
      <c r="F109" s="5">
        <v>62</v>
      </c>
      <c r="G109" s="3">
        <v>8.48</v>
      </c>
      <c r="H109" s="46">
        <v>85</v>
      </c>
      <c r="I109" s="3">
        <v>12</v>
      </c>
      <c r="J109" s="33" t="str">
        <f t="shared" si="19"/>
        <v>Giỏi</v>
      </c>
      <c r="K109" s="33" t="str">
        <f t="shared" si="16"/>
        <v>0.85</v>
      </c>
      <c r="L109" s="34">
        <f t="shared" si="22"/>
        <v>1402500</v>
      </c>
      <c r="M109" s="35">
        <f t="shared" si="23"/>
        <v>7012500</v>
      </c>
    </row>
    <row r="110" spans="1:13" s="36" customFormat="1" ht="21.95" customHeight="1" x14ac:dyDescent="0.25">
      <c r="A110" s="28">
        <v>102</v>
      </c>
      <c r="B110" s="29">
        <v>11203336</v>
      </c>
      <c r="C110" s="30" t="s">
        <v>183</v>
      </c>
      <c r="D110" s="4" t="s">
        <v>68</v>
      </c>
      <c r="E110" s="5" t="s">
        <v>58</v>
      </c>
      <c r="F110" s="5">
        <v>62</v>
      </c>
      <c r="G110" s="3">
        <v>8.1999999999999993</v>
      </c>
      <c r="H110" s="46">
        <v>83</v>
      </c>
      <c r="I110" s="3">
        <v>12</v>
      </c>
      <c r="J110" s="33" t="str">
        <f t="shared" si="19"/>
        <v>Giỏi</v>
      </c>
      <c r="K110" s="33" t="str">
        <f t="shared" si="16"/>
        <v>0.85</v>
      </c>
      <c r="L110" s="34">
        <f t="shared" si="22"/>
        <v>1402500</v>
      </c>
      <c r="M110" s="35">
        <f t="shared" si="23"/>
        <v>7012500</v>
      </c>
    </row>
    <row r="111" spans="1:13" s="36" customFormat="1" ht="21.95" customHeight="1" x14ac:dyDescent="0.25">
      <c r="A111" s="28">
        <v>103</v>
      </c>
      <c r="B111" s="29">
        <v>11202427</v>
      </c>
      <c r="C111" s="30" t="s">
        <v>184</v>
      </c>
      <c r="D111" s="4" t="s">
        <v>68</v>
      </c>
      <c r="E111" s="5" t="s">
        <v>58</v>
      </c>
      <c r="F111" s="5">
        <v>62</v>
      </c>
      <c r="G111" s="3">
        <v>8.1999999999999993</v>
      </c>
      <c r="H111" s="46">
        <v>96</v>
      </c>
      <c r="I111" s="3">
        <v>12</v>
      </c>
      <c r="J111" s="33" t="str">
        <f t="shared" si="19"/>
        <v>Giỏi</v>
      </c>
      <c r="K111" s="33" t="str">
        <f t="shared" si="16"/>
        <v>0.85</v>
      </c>
      <c r="L111" s="34">
        <f t="shared" si="22"/>
        <v>1402500</v>
      </c>
      <c r="M111" s="35">
        <f t="shared" si="23"/>
        <v>7012500</v>
      </c>
    </row>
    <row r="112" spans="1:13" s="36" customFormat="1" ht="21.95" customHeight="1" x14ac:dyDescent="0.25">
      <c r="A112" s="28">
        <v>104</v>
      </c>
      <c r="B112" s="29">
        <v>11208354</v>
      </c>
      <c r="C112" s="30" t="s">
        <v>185</v>
      </c>
      <c r="D112" s="4" t="s">
        <v>68</v>
      </c>
      <c r="E112" s="5" t="s">
        <v>58</v>
      </c>
      <c r="F112" s="5">
        <v>62</v>
      </c>
      <c r="G112" s="3">
        <v>8.1300000000000008</v>
      </c>
      <c r="H112" s="46">
        <v>85</v>
      </c>
      <c r="I112" s="3">
        <v>12</v>
      </c>
      <c r="J112" s="33" t="str">
        <f t="shared" si="19"/>
        <v>Giỏi</v>
      </c>
      <c r="K112" s="33" t="str">
        <f t="shared" si="16"/>
        <v>0.85</v>
      </c>
      <c r="L112" s="34">
        <f t="shared" si="22"/>
        <v>1402500</v>
      </c>
      <c r="M112" s="35">
        <f t="shared" si="23"/>
        <v>7012500</v>
      </c>
    </row>
    <row r="113" spans="1:13" s="36" customFormat="1" ht="21.95" customHeight="1" x14ac:dyDescent="0.25">
      <c r="A113" s="28">
        <v>105</v>
      </c>
      <c r="B113" s="29">
        <v>11200504</v>
      </c>
      <c r="C113" s="30" t="s">
        <v>186</v>
      </c>
      <c r="D113" s="4" t="s">
        <v>69</v>
      </c>
      <c r="E113" s="5" t="s">
        <v>29</v>
      </c>
      <c r="F113" s="5">
        <v>62</v>
      </c>
      <c r="G113" s="5">
        <v>8.6300000000000008</v>
      </c>
      <c r="H113" s="3">
        <v>84</v>
      </c>
      <c r="I113" s="46">
        <v>12</v>
      </c>
      <c r="J113" s="33" t="str">
        <f t="shared" si="19"/>
        <v>Giỏi</v>
      </c>
      <c r="K113" s="33" t="str">
        <f t="shared" si="16"/>
        <v>0.85</v>
      </c>
      <c r="L113" s="34">
        <f t="shared" si="22"/>
        <v>1402500</v>
      </c>
      <c r="M113" s="35">
        <f t="shared" si="23"/>
        <v>7012500</v>
      </c>
    </row>
    <row r="114" spans="1:13" s="36" customFormat="1" ht="21.95" customHeight="1" x14ac:dyDescent="0.25">
      <c r="A114" s="28">
        <v>106</v>
      </c>
      <c r="B114" s="29">
        <v>11201317</v>
      </c>
      <c r="C114" s="30" t="s">
        <v>187</v>
      </c>
      <c r="D114" s="4" t="s">
        <v>69</v>
      </c>
      <c r="E114" s="5" t="s">
        <v>29</v>
      </c>
      <c r="F114" s="5">
        <v>62</v>
      </c>
      <c r="G114" s="5">
        <v>8.5500000000000007</v>
      </c>
      <c r="H114" s="3">
        <v>82</v>
      </c>
      <c r="I114" s="3">
        <v>12</v>
      </c>
      <c r="J114" s="33" t="str">
        <f t="shared" si="19"/>
        <v>Giỏi</v>
      </c>
      <c r="K114" s="33" t="str">
        <f t="shared" si="16"/>
        <v>0.85</v>
      </c>
      <c r="L114" s="34">
        <f t="shared" si="22"/>
        <v>1402500</v>
      </c>
      <c r="M114" s="35">
        <f t="shared" si="23"/>
        <v>7012500</v>
      </c>
    </row>
    <row r="115" spans="1:13" s="36" customFormat="1" ht="21.95" customHeight="1" x14ac:dyDescent="0.25">
      <c r="A115" s="28">
        <v>107</v>
      </c>
      <c r="B115" s="29">
        <v>11200440</v>
      </c>
      <c r="C115" s="30" t="s">
        <v>188</v>
      </c>
      <c r="D115" s="4" t="s">
        <v>69</v>
      </c>
      <c r="E115" s="5" t="s">
        <v>29</v>
      </c>
      <c r="F115" s="5">
        <v>62</v>
      </c>
      <c r="G115" s="5">
        <v>8.5</v>
      </c>
      <c r="H115" s="3">
        <v>95</v>
      </c>
      <c r="I115" s="3">
        <v>12</v>
      </c>
      <c r="J115" s="33" t="str">
        <f t="shared" si="19"/>
        <v>Giỏi</v>
      </c>
      <c r="K115" s="33" t="str">
        <f t="shared" si="16"/>
        <v>0.85</v>
      </c>
      <c r="L115" s="34">
        <f t="shared" si="22"/>
        <v>1402500</v>
      </c>
      <c r="M115" s="35">
        <f t="shared" si="23"/>
        <v>7012500</v>
      </c>
    </row>
    <row r="116" spans="1:13" s="36" customFormat="1" ht="21.95" customHeight="1" x14ac:dyDescent="0.25">
      <c r="A116" s="28">
        <v>108</v>
      </c>
      <c r="B116" s="29">
        <v>11201342</v>
      </c>
      <c r="C116" s="30" t="s">
        <v>189</v>
      </c>
      <c r="D116" s="4" t="s">
        <v>196</v>
      </c>
      <c r="E116" s="5" t="s">
        <v>29</v>
      </c>
      <c r="F116" s="5">
        <v>62</v>
      </c>
      <c r="G116" s="5">
        <v>8.75</v>
      </c>
      <c r="H116" s="3">
        <v>82</v>
      </c>
      <c r="I116" s="3">
        <v>12</v>
      </c>
      <c r="J116" s="33" t="str">
        <f t="shared" si="19"/>
        <v>Giỏi</v>
      </c>
      <c r="K116" s="33" t="str">
        <f t="shared" si="16"/>
        <v>0.85</v>
      </c>
      <c r="L116" s="34">
        <f t="shared" si="22"/>
        <v>1402500</v>
      </c>
      <c r="M116" s="35">
        <f t="shared" si="23"/>
        <v>7012500</v>
      </c>
    </row>
    <row r="117" spans="1:13" s="36" customFormat="1" ht="21.95" customHeight="1" x14ac:dyDescent="0.25">
      <c r="A117" s="28">
        <v>109</v>
      </c>
      <c r="B117" s="29">
        <v>11201270</v>
      </c>
      <c r="C117" s="30" t="s">
        <v>190</v>
      </c>
      <c r="D117" s="4" t="s">
        <v>196</v>
      </c>
      <c r="E117" s="5" t="s">
        <v>29</v>
      </c>
      <c r="F117" s="5">
        <v>62</v>
      </c>
      <c r="G117" s="5">
        <v>8.6</v>
      </c>
      <c r="H117" s="3">
        <v>91</v>
      </c>
      <c r="I117" s="3">
        <v>12</v>
      </c>
      <c r="J117" s="33" t="str">
        <f t="shared" si="19"/>
        <v>Giỏi</v>
      </c>
      <c r="K117" s="33" t="str">
        <f t="shared" si="16"/>
        <v>0.85</v>
      </c>
      <c r="L117" s="34">
        <f t="shared" si="22"/>
        <v>1402500</v>
      </c>
      <c r="M117" s="35">
        <f t="shared" si="23"/>
        <v>7012500</v>
      </c>
    </row>
    <row r="118" spans="1:13" s="36" customFormat="1" ht="21.95" customHeight="1" x14ac:dyDescent="0.25">
      <c r="A118" s="28">
        <v>110</v>
      </c>
      <c r="B118" s="29">
        <v>11201864</v>
      </c>
      <c r="C118" s="30" t="s">
        <v>191</v>
      </c>
      <c r="D118" s="4" t="s">
        <v>197</v>
      </c>
      <c r="E118" s="5" t="s">
        <v>29</v>
      </c>
      <c r="F118" s="5">
        <v>62</v>
      </c>
      <c r="G118" s="5">
        <v>8.5500000000000007</v>
      </c>
      <c r="H118" s="3">
        <v>94</v>
      </c>
      <c r="I118" s="3">
        <v>12</v>
      </c>
      <c r="J118" s="33" t="str">
        <f t="shared" si="19"/>
        <v>Giỏi</v>
      </c>
      <c r="K118" s="33" t="str">
        <f t="shared" si="16"/>
        <v>0.85</v>
      </c>
      <c r="L118" s="34">
        <f t="shared" si="22"/>
        <v>1402500</v>
      </c>
      <c r="M118" s="35">
        <f t="shared" si="23"/>
        <v>7012500</v>
      </c>
    </row>
    <row r="119" spans="1:13" s="36" customFormat="1" ht="21.95" customHeight="1" x14ac:dyDescent="0.25">
      <c r="A119" s="28">
        <v>111</v>
      </c>
      <c r="B119" s="29">
        <v>11203344</v>
      </c>
      <c r="C119" s="30" t="s">
        <v>192</v>
      </c>
      <c r="D119" s="4" t="s">
        <v>196</v>
      </c>
      <c r="E119" s="5" t="s">
        <v>29</v>
      </c>
      <c r="F119" s="5">
        <v>62</v>
      </c>
      <c r="G119" s="5">
        <v>8.5</v>
      </c>
      <c r="H119" s="3">
        <v>81</v>
      </c>
      <c r="I119" s="3">
        <v>12</v>
      </c>
      <c r="J119" s="33" t="str">
        <f t="shared" si="19"/>
        <v>Giỏi</v>
      </c>
      <c r="K119" s="33" t="str">
        <f t="shared" si="16"/>
        <v>0.85</v>
      </c>
      <c r="L119" s="34">
        <f t="shared" si="22"/>
        <v>1402500</v>
      </c>
      <c r="M119" s="35">
        <f t="shared" si="23"/>
        <v>7012500</v>
      </c>
    </row>
    <row r="120" spans="1:13" s="36" customFormat="1" ht="21.95" customHeight="1" x14ac:dyDescent="0.25">
      <c r="A120" s="28">
        <v>112</v>
      </c>
      <c r="B120" s="29">
        <v>11200377</v>
      </c>
      <c r="C120" s="30" t="s">
        <v>193</v>
      </c>
      <c r="D120" s="4" t="s">
        <v>197</v>
      </c>
      <c r="E120" s="5" t="s">
        <v>29</v>
      </c>
      <c r="F120" s="5">
        <v>62</v>
      </c>
      <c r="G120" s="5">
        <v>8.48</v>
      </c>
      <c r="H120" s="3">
        <v>85</v>
      </c>
      <c r="I120" s="3">
        <v>12</v>
      </c>
      <c r="J120" s="33" t="str">
        <f t="shared" si="19"/>
        <v>Giỏi</v>
      </c>
      <c r="K120" s="33" t="str">
        <f t="shared" si="16"/>
        <v>0.85</v>
      </c>
      <c r="L120" s="34">
        <f t="shared" si="22"/>
        <v>1402500</v>
      </c>
      <c r="M120" s="35">
        <f t="shared" si="23"/>
        <v>7012500</v>
      </c>
    </row>
    <row r="121" spans="1:13" s="36" customFormat="1" ht="21.95" customHeight="1" x14ac:dyDescent="0.25">
      <c r="A121" s="28">
        <v>113</v>
      </c>
      <c r="B121" s="29">
        <v>11200679</v>
      </c>
      <c r="C121" s="30" t="s">
        <v>194</v>
      </c>
      <c r="D121" s="4" t="s">
        <v>196</v>
      </c>
      <c r="E121" s="5" t="s">
        <v>29</v>
      </c>
      <c r="F121" s="5">
        <v>62</v>
      </c>
      <c r="G121" s="5">
        <v>8.23</v>
      </c>
      <c r="H121" s="3">
        <v>88</v>
      </c>
      <c r="I121" s="3">
        <v>12</v>
      </c>
      <c r="J121" s="33" t="str">
        <f t="shared" si="19"/>
        <v>Giỏi</v>
      </c>
      <c r="K121" s="33" t="str">
        <f t="shared" si="16"/>
        <v>0.85</v>
      </c>
      <c r="L121" s="34">
        <f t="shared" si="22"/>
        <v>1402500</v>
      </c>
      <c r="M121" s="35">
        <f t="shared" si="23"/>
        <v>7012500</v>
      </c>
    </row>
    <row r="122" spans="1:13" s="36" customFormat="1" ht="21.95" customHeight="1" x14ac:dyDescent="0.25">
      <c r="A122" s="28">
        <v>114</v>
      </c>
      <c r="B122" s="29">
        <v>11201283</v>
      </c>
      <c r="C122" s="30" t="s">
        <v>195</v>
      </c>
      <c r="D122" s="4" t="s">
        <v>197</v>
      </c>
      <c r="E122" s="5" t="s">
        <v>29</v>
      </c>
      <c r="F122" s="5">
        <v>62</v>
      </c>
      <c r="G122" s="5">
        <v>8.15</v>
      </c>
      <c r="H122" s="3">
        <v>84</v>
      </c>
      <c r="I122" s="3">
        <v>12</v>
      </c>
      <c r="J122" s="33" t="str">
        <f t="shared" si="19"/>
        <v>Giỏi</v>
      </c>
      <c r="K122" s="33" t="str">
        <f t="shared" si="16"/>
        <v>0.85</v>
      </c>
      <c r="L122" s="34">
        <f t="shared" si="22"/>
        <v>1402500</v>
      </c>
      <c r="M122" s="35">
        <f t="shared" si="23"/>
        <v>7012500</v>
      </c>
    </row>
    <row r="123" spans="1:13" s="36" customFormat="1" ht="21.95" customHeight="1" x14ac:dyDescent="0.25">
      <c r="A123" s="28">
        <v>115</v>
      </c>
      <c r="B123" s="29">
        <v>11200783</v>
      </c>
      <c r="C123" s="30" t="s">
        <v>198</v>
      </c>
      <c r="D123" s="4" t="s">
        <v>199</v>
      </c>
      <c r="E123" s="5" t="s">
        <v>215</v>
      </c>
      <c r="F123" s="5">
        <v>62</v>
      </c>
      <c r="G123" s="5">
        <v>9.18</v>
      </c>
      <c r="H123" s="3">
        <v>86</v>
      </c>
      <c r="I123" s="3">
        <v>12</v>
      </c>
      <c r="J123" s="33" t="str">
        <f t="shared" si="19"/>
        <v>Giỏi</v>
      </c>
      <c r="K123" s="33" t="str">
        <f t="shared" si="16"/>
        <v>0.85</v>
      </c>
      <c r="L123" s="34">
        <f t="shared" si="22"/>
        <v>1402500</v>
      </c>
      <c r="M123" s="35">
        <f t="shared" si="23"/>
        <v>7012500</v>
      </c>
    </row>
    <row r="124" spans="1:13" s="36" customFormat="1" ht="21.95" customHeight="1" x14ac:dyDescent="0.25">
      <c r="A124" s="28">
        <v>116</v>
      </c>
      <c r="B124" s="29">
        <v>11200343</v>
      </c>
      <c r="C124" s="30" t="s">
        <v>200</v>
      </c>
      <c r="D124" s="4" t="s">
        <v>199</v>
      </c>
      <c r="E124" s="5" t="s">
        <v>215</v>
      </c>
      <c r="F124" s="5">
        <v>62</v>
      </c>
      <c r="G124" s="5">
        <v>8.8800000000000008</v>
      </c>
      <c r="H124" s="3">
        <v>94</v>
      </c>
      <c r="I124" s="3">
        <v>12</v>
      </c>
      <c r="J124" s="33" t="str">
        <f t="shared" si="19"/>
        <v>Giỏi</v>
      </c>
      <c r="K124" s="33" t="str">
        <f t="shared" si="16"/>
        <v>0.85</v>
      </c>
      <c r="L124" s="34">
        <f t="shared" si="22"/>
        <v>1402500</v>
      </c>
      <c r="M124" s="35">
        <f t="shared" si="23"/>
        <v>7012500</v>
      </c>
    </row>
    <row r="125" spans="1:13" s="36" customFormat="1" ht="21.95" customHeight="1" x14ac:dyDescent="0.25">
      <c r="A125" s="28">
        <v>117</v>
      </c>
      <c r="B125" s="29">
        <v>11202822</v>
      </c>
      <c r="C125" s="30" t="s">
        <v>201</v>
      </c>
      <c r="D125" s="4" t="s">
        <v>199</v>
      </c>
      <c r="E125" s="5" t="s">
        <v>215</v>
      </c>
      <c r="F125" s="5">
        <v>62</v>
      </c>
      <c r="G125" s="5">
        <v>8.35</v>
      </c>
      <c r="H125" s="3">
        <v>85</v>
      </c>
      <c r="I125" s="3">
        <v>12</v>
      </c>
      <c r="J125" s="33" t="str">
        <f t="shared" si="19"/>
        <v>Giỏi</v>
      </c>
      <c r="K125" s="33" t="str">
        <f t="shared" si="16"/>
        <v>0.85</v>
      </c>
      <c r="L125" s="34">
        <f t="shared" si="22"/>
        <v>1402500</v>
      </c>
      <c r="M125" s="35">
        <f t="shared" si="23"/>
        <v>7012500</v>
      </c>
    </row>
    <row r="126" spans="1:13" s="36" customFormat="1" ht="21.95" customHeight="1" x14ac:dyDescent="0.25">
      <c r="A126" s="28">
        <v>118</v>
      </c>
      <c r="B126" s="29">
        <v>11208093</v>
      </c>
      <c r="C126" s="30" t="s">
        <v>202</v>
      </c>
      <c r="D126" s="4" t="s">
        <v>199</v>
      </c>
      <c r="E126" s="5" t="s">
        <v>215</v>
      </c>
      <c r="F126" s="5">
        <v>62</v>
      </c>
      <c r="G126" s="5">
        <v>8.73</v>
      </c>
      <c r="H126" s="3">
        <v>90</v>
      </c>
      <c r="I126" s="3">
        <v>12</v>
      </c>
      <c r="J126" s="33" t="str">
        <f t="shared" si="19"/>
        <v>Giỏi</v>
      </c>
      <c r="K126" s="33" t="str">
        <f t="shared" si="16"/>
        <v>0.85</v>
      </c>
      <c r="L126" s="34">
        <f t="shared" si="22"/>
        <v>1402500</v>
      </c>
      <c r="M126" s="35">
        <f t="shared" si="23"/>
        <v>7012500</v>
      </c>
    </row>
    <row r="127" spans="1:13" s="36" customFormat="1" ht="21.95" customHeight="1" x14ac:dyDescent="0.25">
      <c r="A127" s="28">
        <v>119</v>
      </c>
      <c r="B127" s="29">
        <v>11200645</v>
      </c>
      <c r="C127" s="30" t="s">
        <v>203</v>
      </c>
      <c r="D127" s="4" t="s">
        <v>204</v>
      </c>
      <c r="E127" s="5" t="s">
        <v>215</v>
      </c>
      <c r="F127" s="5">
        <v>62</v>
      </c>
      <c r="G127" s="5">
        <v>8.6999999999999993</v>
      </c>
      <c r="H127" s="3">
        <v>90</v>
      </c>
      <c r="I127" s="3">
        <v>15</v>
      </c>
      <c r="J127" s="33" t="str">
        <f t="shared" si="19"/>
        <v>Giỏi</v>
      </c>
      <c r="K127" s="33" t="str">
        <f t="shared" si="16"/>
        <v>0.85</v>
      </c>
      <c r="L127" s="34">
        <f t="shared" si="22"/>
        <v>1402500</v>
      </c>
      <c r="M127" s="35">
        <f t="shared" si="23"/>
        <v>7012500</v>
      </c>
    </row>
    <row r="128" spans="1:13" s="36" customFormat="1" ht="21.95" customHeight="1" x14ac:dyDescent="0.25">
      <c r="A128" s="28">
        <v>120</v>
      </c>
      <c r="B128" s="29">
        <v>11202067</v>
      </c>
      <c r="C128" s="30" t="s">
        <v>205</v>
      </c>
      <c r="D128" s="4" t="s">
        <v>206</v>
      </c>
      <c r="E128" s="5" t="s">
        <v>215</v>
      </c>
      <c r="F128" s="5">
        <v>62</v>
      </c>
      <c r="G128" s="5">
        <v>8.6999999999999993</v>
      </c>
      <c r="H128" s="3">
        <v>89</v>
      </c>
      <c r="I128" s="3">
        <v>12</v>
      </c>
      <c r="J128" s="33" t="str">
        <f t="shared" si="19"/>
        <v>Giỏi</v>
      </c>
      <c r="K128" s="33" t="str">
        <f t="shared" si="16"/>
        <v>0.85</v>
      </c>
      <c r="L128" s="34">
        <f t="shared" si="22"/>
        <v>1402500</v>
      </c>
      <c r="M128" s="35">
        <f t="shared" si="23"/>
        <v>7012500</v>
      </c>
    </row>
    <row r="129" spans="1:13" s="36" customFormat="1" ht="21.95" customHeight="1" x14ac:dyDescent="0.25">
      <c r="A129" s="28">
        <v>121</v>
      </c>
      <c r="B129" s="29">
        <v>11202031</v>
      </c>
      <c r="C129" s="30" t="s">
        <v>207</v>
      </c>
      <c r="D129" s="4" t="s">
        <v>199</v>
      </c>
      <c r="E129" s="5" t="s">
        <v>215</v>
      </c>
      <c r="F129" s="5">
        <v>62</v>
      </c>
      <c r="G129" s="5">
        <v>8.68</v>
      </c>
      <c r="H129" s="3">
        <v>83</v>
      </c>
      <c r="I129" s="3">
        <v>12</v>
      </c>
      <c r="J129" s="33" t="str">
        <f t="shared" si="19"/>
        <v>Giỏi</v>
      </c>
      <c r="K129" s="33" t="str">
        <f t="shared" si="16"/>
        <v>0.85</v>
      </c>
      <c r="L129" s="34">
        <f t="shared" si="22"/>
        <v>1402500</v>
      </c>
      <c r="M129" s="35">
        <f t="shared" si="23"/>
        <v>7012500</v>
      </c>
    </row>
    <row r="130" spans="1:13" s="36" customFormat="1" ht="21.95" customHeight="1" x14ac:dyDescent="0.25">
      <c r="A130" s="28">
        <v>122</v>
      </c>
      <c r="B130" s="29">
        <v>11203287</v>
      </c>
      <c r="C130" s="30" t="s">
        <v>208</v>
      </c>
      <c r="D130" s="4" t="s">
        <v>199</v>
      </c>
      <c r="E130" s="5" t="s">
        <v>215</v>
      </c>
      <c r="F130" s="5">
        <v>62</v>
      </c>
      <c r="G130" s="5">
        <v>8.6300000000000008</v>
      </c>
      <c r="H130" s="3">
        <v>88</v>
      </c>
      <c r="I130" s="3">
        <v>12</v>
      </c>
      <c r="J130" s="33" t="str">
        <f t="shared" si="19"/>
        <v>Giỏi</v>
      </c>
      <c r="K130" s="33" t="str">
        <f t="shared" si="16"/>
        <v>0.85</v>
      </c>
      <c r="L130" s="34">
        <f t="shared" si="22"/>
        <v>1402500</v>
      </c>
      <c r="M130" s="35">
        <f t="shared" si="23"/>
        <v>7012500</v>
      </c>
    </row>
    <row r="131" spans="1:13" s="36" customFormat="1" ht="21.95" customHeight="1" x14ac:dyDescent="0.25">
      <c r="A131" s="28">
        <v>123</v>
      </c>
      <c r="B131" s="29">
        <v>11203727</v>
      </c>
      <c r="C131" s="30" t="s">
        <v>209</v>
      </c>
      <c r="D131" s="4" t="s">
        <v>204</v>
      </c>
      <c r="E131" s="5" t="s">
        <v>215</v>
      </c>
      <c r="F131" s="5">
        <v>62</v>
      </c>
      <c r="G131" s="5">
        <v>8.6</v>
      </c>
      <c r="H131" s="3">
        <v>95</v>
      </c>
      <c r="I131" s="3">
        <v>12</v>
      </c>
      <c r="J131" s="33" t="str">
        <f t="shared" si="19"/>
        <v>Giỏi</v>
      </c>
      <c r="K131" s="33" t="str">
        <f t="shared" si="16"/>
        <v>0.85</v>
      </c>
      <c r="L131" s="34">
        <f t="shared" si="22"/>
        <v>1402500</v>
      </c>
      <c r="M131" s="35">
        <f t="shared" si="23"/>
        <v>7012500</v>
      </c>
    </row>
    <row r="132" spans="1:13" s="36" customFormat="1" ht="21.95" customHeight="1" x14ac:dyDescent="0.25">
      <c r="A132" s="28">
        <v>124</v>
      </c>
      <c r="B132" s="37">
        <v>11208357</v>
      </c>
      <c r="C132" s="30" t="s">
        <v>45</v>
      </c>
      <c r="D132" s="4" t="s">
        <v>204</v>
      </c>
      <c r="E132" s="5" t="s">
        <v>215</v>
      </c>
      <c r="F132" s="5">
        <v>62</v>
      </c>
      <c r="G132" s="5">
        <v>8.58</v>
      </c>
      <c r="H132" s="3">
        <v>93</v>
      </c>
      <c r="I132" s="3">
        <v>12</v>
      </c>
      <c r="J132" s="33" t="str">
        <f t="shared" si="19"/>
        <v>Giỏi</v>
      </c>
      <c r="K132" s="33" t="str">
        <f t="shared" si="16"/>
        <v>0.85</v>
      </c>
      <c r="L132" s="34">
        <f t="shared" si="22"/>
        <v>1402500</v>
      </c>
      <c r="M132" s="35">
        <f t="shared" si="23"/>
        <v>7012500</v>
      </c>
    </row>
    <row r="133" spans="1:13" s="36" customFormat="1" ht="21.95" customHeight="1" x14ac:dyDescent="0.25">
      <c r="A133" s="28">
        <v>125</v>
      </c>
      <c r="B133" s="29">
        <v>11200735</v>
      </c>
      <c r="C133" s="30" t="s">
        <v>210</v>
      </c>
      <c r="D133" s="4" t="s">
        <v>211</v>
      </c>
      <c r="E133" s="5" t="s">
        <v>215</v>
      </c>
      <c r="F133" s="5">
        <v>62</v>
      </c>
      <c r="G133" s="5">
        <v>8.5299999999999994</v>
      </c>
      <c r="H133" s="3">
        <v>83</v>
      </c>
      <c r="I133" s="3">
        <v>12</v>
      </c>
      <c r="J133" s="33" t="str">
        <f t="shared" si="19"/>
        <v>Giỏi</v>
      </c>
      <c r="K133" s="33" t="str">
        <f t="shared" si="16"/>
        <v>0.85</v>
      </c>
      <c r="L133" s="34">
        <f t="shared" si="22"/>
        <v>1402500</v>
      </c>
      <c r="M133" s="35">
        <f t="shared" si="23"/>
        <v>7012500</v>
      </c>
    </row>
    <row r="134" spans="1:13" s="36" customFormat="1" ht="21.95" customHeight="1" x14ac:dyDescent="0.25">
      <c r="A134" s="28">
        <v>126</v>
      </c>
      <c r="B134" s="29">
        <v>11202302</v>
      </c>
      <c r="C134" s="30" t="s">
        <v>212</v>
      </c>
      <c r="D134" s="4" t="s">
        <v>199</v>
      </c>
      <c r="E134" s="5" t="s">
        <v>215</v>
      </c>
      <c r="F134" s="5">
        <v>62</v>
      </c>
      <c r="G134" s="5">
        <v>8.5299999999999994</v>
      </c>
      <c r="H134" s="3">
        <v>85</v>
      </c>
      <c r="I134" s="3">
        <v>12</v>
      </c>
      <c r="J134" s="33" t="str">
        <f t="shared" si="19"/>
        <v>Giỏi</v>
      </c>
      <c r="K134" s="33" t="str">
        <f t="shared" si="16"/>
        <v>0.85</v>
      </c>
      <c r="L134" s="34">
        <f t="shared" si="22"/>
        <v>1402500</v>
      </c>
      <c r="M134" s="35">
        <f t="shared" si="23"/>
        <v>7012500</v>
      </c>
    </row>
    <row r="135" spans="1:13" s="36" customFormat="1" ht="21.95" customHeight="1" x14ac:dyDescent="0.25">
      <c r="A135" s="28">
        <v>127</v>
      </c>
      <c r="B135" s="29">
        <v>11208256</v>
      </c>
      <c r="C135" s="30" t="s">
        <v>213</v>
      </c>
      <c r="D135" s="4" t="s">
        <v>206</v>
      </c>
      <c r="E135" s="5" t="s">
        <v>215</v>
      </c>
      <c r="F135" s="5">
        <v>62</v>
      </c>
      <c r="G135" s="5">
        <v>8.5</v>
      </c>
      <c r="H135" s="3">
        <v>92</v>
      </c>
      <c r="I135" s="3">
        <v>12</v>
      </c>
      <c r="J135" s="33" t="str">
        <f t="shared" si="19"/>
        <v>Giỏi</v>
      </c>
      <c r="K135" s="33" t="str">
        <f t="shared" si="16"/>
        <v>0.85</v>
      </c>
      <c r="L135" s="34">
        <f t="shared" si="22"/>
        <v>1402500</v>
      </c>
      <c r="M135" s="35">
        <f t="shared" si="23"/>
        <v>7012500</v>
      </c>
    </row>
    <row r="136" spans="1:13" s="36" customFormat="1" ht="21.95" customHeight="1" x14ac:dyDescent="0.25">
      <c r="A136" s="28">
        <v>128</v>
      </c>
      <c r="B136" s="29">
        <v>11206949</v>
      </c>
      <c r="C136" s="30" t="s">
        <v>20</v>
      </c>
      <c r="D136" s="4" t="s">
        <v>211</v>
      </c>
      <c r="E136" s="5" t="s">
        <v>215</v>
      </c>
      <c r="F136" s="5">
        <v>62</v>
      </c>
      <c r="G136" s="5">
        <v>8.43</v>
      </c>
      <c r="H136" s="3">
        <v>85</v>
      </c>
      <c r="I136" s="3">
        <v>12</v>
      </c>
      <c r="J136" s="33" t="str">
        <f t="shared" si="19"/>
        <v>Giỏi</v>
      </c>
      <c r="K136" s="33" t="str">
        <f t="shared" si="16"/>
        <v>0.85</v>
      </c>
      <c r="L136" s="34">
        <f t="shared" si="22"/>
        <v>1402500</v>
      </c>
      <c r="M136" s="35">
        <f t="shared" si="23"/>
        <v>7012500</v>
      </c>
    </row>
    <row r="137" spans="1:13" s="36" customFormat="1" ht="21.95" customHeight="1" x14ac:dyDescent="0.25">
      <c r="A137" s="28">
        <v>129</v>
      </c>
      <c r="B137" s="29">
        <v>11203787</v>
      </c>
      <c r="C137" s="30" t="s">
        <v>214</v>
      </c>
      <c r="D137" s="4" t="s">
        <v>211</v>
      </c>
      <c r="E137" s="5" t="s">
        <v>215</v>
      </c>
      <c r="F137" s="5">
        <v>62</v>
      </c>
      <c r="G137" s="5">
        <v>8.3800000000000008</v>
      </c>
      <c r="H137" s="3">
        <v>81</v>
      </c>
      <c r="I137" s="3">
        <v>12</v>
      </c>
      <c r="J137" s="33" t="str">
        <f t="shared" si="19"/>
        <v>Giỏi</v>
      </c>
      <c r="K137" s="33" t="str">
        <f t="shared" ref="K137:K200" si="24">IF(J137="Xuất sắc","1",IF(J137="Giỏi","0.85","0.7"))</f>
        <v>0.85</v>
      </c>
      <c r="L137" s="34">
        <f t="shared" si="22"/>
        <v>1402500</v>
      </c>
      <c r="M137" s="35">
        <f t="shared" si="23"/>
        <v>7012500</v>
      </c>
    </row>
    <row r="138" spans="1:13" s="36" customFormat="1" ht="21.95" customHeight="1" x14ac:dyDescent="0.25">
      <c r="A138" s="28">
        <v>130</v>
      </c>
      <c r="B138" s="37">
        <v>11200896</v>
      </c>
      <c r="C138" s="30" t="s">
        <v>216</v>
      </c>
      <c r="D138" s="4" t="s">
        <v>217</v>
      </c>
      <c r="E138" s="5" t="s">
        <v>61</v>
      </c>
      <c r="F138" s="5">
        <v>62</v>
      </c>
      <c r="G138" s="5">
        <v>8.8000000000000007</v>
      </c>
      <c r="H138" s="3">
        <v>83</v>
      </c>
      <c r="I138" s="3">
        <v>12</v>
      </c>
      <c r="J138" s="33" t="str">
        <f t="shared" ref="J138:J201" si="25">IF(AND(G138&gt;=9,H138&gt;=90),"Xuất sắc",IF(AND(G138&gt;=8,H138&gt;=80),"Giỏi","Khá"))</f>
        <v>Giỏi</v>
      </c>
      <c r="K138" s="33" t="str">
        <f t="shared" si="24"/>
        <v>0.85</v>
      </c>
      <c r="L138" s="34">
        <f>1900000*K138</f>
        <v>1615000</v>
      </c>
      <c r="M138" s="35">
        <f t="shared" si="23"/>
        <v>8075000</v>
      </c>
    </row>
    <row r="139" spans="1:13" s="36" customFormat="1" ht="21.95" customHeight="1" x14ac:dyDescent="0.25">
      <c r="A139" s="28">
        <v>131</v>
      </c>
      <c r="B139" s="29">
        <v>11208272</v>
      </c>
      <c r="C139" s="30" t="s">
        <v>218</v>
      </c>
      <c r="D139" s="4" t="s">
        <v>217</v>
      </c>
      <c r="E139" s="5" t="s">
        <v>61</v>
      </c>
      <c r="F139" s="5">
        <v>62</v>
      </c>
      <c r="G139" s="5">
        <v>8.8000000000000007</v>
      </c>
      <c r="H139" s="3">
        <v>89</v>
      </c>
      <c r="I139" s="3">
        <v>12</v>
      </c>
      <c r="J139" s="33" t="str">
        <f t="shared" si="25"/>
        <v>Giỏi</v>
      </c>
      <c r="K139" s="33" t="str">
        <f t="shared" si="24"/>
        <v>0.85</v>
      </c>
      <c r="L139" s="34">
        <f>1900000*K139</f>
        <v>1615000</v>
      </c>
      <c r="M139" s="35">
        <f t="shared" si="23"/>
        <v>8075000</v>
      </c>
    </row>
    <row r="140" spans="1:13" s="36" customFormat="1" ht="21.95" customHeight="1" x14ac:dyDescent="0.25">
      <c r="A140" s="28">
        <v>132</v>
      </c>
      <c r="B140" s="37">
        <v>11200661</v>
      </c>
      <c r="C140" s="30" t="s">
        <v>219</v>
      </c>
      <c r="D140" s="4" t="s">
        <v>217</v>
      </c>
      <c r="E140" s="5" t="s">
        <v>61</v>
      </c>
      <c r="F140" s="5">
        <v>62</v>
      </c>
      <c r="G140" s="5">
        <v>8.65</v>
      </c>
      <c r="H140" s="3">
        <v>83</v>
      </c>
      <c r="I140" s="3">
        <v>12</v>
      </c>
      <c r="J140" s="33" t="str">
        <f t="shared" si="25"/>
        <v>Giỏi</v>
      </c>
      <c r="K140" s="33" t="str">
        <f t="shared" si="24"/>
        <v>0.85</v>
      </c>
      <c r="L140" s="34">
        <f>1900000*K140</f>
        <v>1615000</v>
      </c>
      <c r="M140" s="35">
        <f t="shared" si="23"/>
        <v>8075000</v>
      </c>
    </row>
    <row r="141" spans="1:13" s="36" customFormat="1" ht="21.95" customHeight="1" x14ac:dyDescent="0.25">
      <c r="A141" s="28">
        <v>133</v>
      </c>
      <c r="B141" s="3">
        <v>11204338</v>
      </c>
      <c r="C141" s="30" t="s">
        <v>220</v>
      </c>
      <c r="D141" s="4" t="s">
        <v>221</v>
      </c>
      <c r="E141" s="5" t="s">
        <v>61</v>
      </c>
      <c r="F141" s="5">
        <v>62</v>
      </c>
      <c r="G141" s="5">
        <v>9.3000000000000007</v>
      </c>
      <c r="H141" s="3">
        <v>93</v>
      </c>
      <c r="I141" s="3">
        <v>12</v>
      </c>
      <c r="J141" s="33" t="str">
        <f t="shared" si="25"/>
        <v>Xuất sắc</v>
      </c>
      <c r="K141" s="33" t="str">
        <f t="shared" si="24"/>
        <v>1</v>
      </c>
      <c r="L141" s="34">
        <v>1900000</v>
      </c>
      <c r="M141" s="35">
        <f>L141*5</f>
        <v>9500000</v>
      </c>
    </row>
    <row r="142" spans="1:13" s="36" customFormat="1" ht="21.95" customHeight="1" x14ac:dyDescent="0.25">
      <c r="A142" s="28">
        <v>134</v>
      </c>
      <c r="B142" s="3">
        <v>11202303</v>
      </c>
      <c r="C142" s="30" t="s">
        <v>212</v>
      </c>
      <c r="D142" s="4" t="s">
        <v>221</v>
      </c>
      <c r="E142" s="5" t="s">
        <v>61</v>
      </c>
      <c r="F142" s="5">
        <v>62</v>
      </c>
      <c r="G142" s="5">
        <v>9.1</v>
      </c>
      <c r="H142" s="3">
        <v>88</v>
      </c>
      <c r="I142" s="3">
        <v>12</v>
      </c>
      <c r="J142" s="33" t="str">
        <f t="shared" si="25"/>
        <v>Giỏi</v>
      </c>
      <c r="K142" s="33" t="str">
        <f t="shared" si="24"/>
        <v>0.85</v>
      </c>
      <c r="L142" s="34">
        <f t="shared" ref="L142:L150" si="26">1900000*K142</f>
        <v>1615000</v>
      </c>
      <c r="M142" s="35">
        <f t="shared" ref="M142:M150" si="27">L142*5</f>
        <v>8075000</v>
      </c>
    </row>
    <row r="143" spans="1:13" s="36" customFormat="1" ht="21.95" customHeight="1" x14ac:dyDescent="0.25">
      <c r="A143" s="28">
        <v>135</v>
      </c>
      <c r="B143" s="3">
        <v>11200279</v>
      </c>
      <c r="C143" s="30" t="s">
        <v>222</v>
      </c>
      <c r="D143" s="4" t="s">
        <v>221</v>
      </c>
      <c r="E143" s="5" t="s">
        <v>61</v>
      </c>
      <c r="F143" s="5">
        <v>62</v>
      </c>
      <c r="G143" s="5">
        <v>9.0500000000000007</v>
      </c>
      <c r="H143" s="3">
        <v>85</v>
      </c>
      <c r="I143" s="3">
        <v>12</v>
      </c>
      <c r="J143" s="33" t="str">
        <f t="shared" si="25"/>
        <v>Giỏi</v>
      </c>
      <c r="K143" s="33" t="str">
        <f t="shared" si="24"/>
        <v>0.85</v>
      </c>
      <c r="L143" s="34">
        <f t="shared" si="26"/>
        <v>1615000</v>
      </c>
      <c r="M143" s="35">
        <f t="shared" si="27"/>
        <v>8075000</v>
      </c>
    </row>
    <row r="144" spans="1:13" s="36" customFormat="1" ht="21.95" customHeight="1" x14ac:dyDescent="0.25">
      <c r="A144" s="28">
        <v>136</v>
      </c>
      <c r="B144" s="3">
        <v>11200677</v>
      </c>
      <c r="C144" s="30" t="s">
        <v>223</v>
      </c>
      <c r="D144" s="4" t="s">
        <v>221</v>
      </c>
      <c r="E144" s="5" t="s">
        <v>61</v>
      </c>
      <c r="F144" s="5">
        <v>62</v>
      </c>
      <c r="G144" s="5">
        <v>8.75</v>
      </c>
      <c r="H144" s="3">
        <v>86</v>
      </c>
      <c r="I144" s="3">
        <v>12</v>
      </c>
      <c r="J144" s="33" t="str">
        <f t="shared" si="25"/>
        <v>Giỏi</v>
      </c>
      <c r="K144" s="33" t="str">
        <f t="shared" si="24"/>
        <v>0.85</v>
      </c>
      <c r="L144" s="34">
        <f t="shared" si="26"/>
        <v>1615000</v>
      </c>
      <c r="M144" s="35">
        <f t="shared" si="27"/>
        <v>8075000</v>
      </c>
    </row>
    <row r="145" spans="1:13" s="36" customFormat="1" ht="21.95" customHeight="1" x14ac:dyDescent="0.25">
      <c r="A145" s="28">
        <v>137</v>
      </c>
      <c r="B145" s="3">
        <v>11203356</v>
      </c>
      <c r="C145" s="30" t="s">
        <v>224</v>
      </c>
      <c r="D145" s="4" t="s">
        <v>221</v>
      </c>
      <c r="E145" s="5" t="s">
        <v>61</v>
      </c>
      <c r="F145" s="5">
        <v>62</v>
      </c>
      <c r="G145" s="5">
        <v>8.68</v>
      </c>
      <c r="H145" s="3">
        <v>93</v>
      </c>
      <c r="I145" s="3">
        <v>12</v>
      </c>
      <c r="J145" s="33" t="str">
        <f t="shared" si="25"/>
        <v>Giỏi</v>
      </c>
      <c r="K145" s="33" t="str">
        <f t="shared" si="24"/>
        <v>0.85</v>
      </c>
      <c r="L145" s="34">
        <f t="shared" si="26"/>
        <v>1615000</v>
      </c>
      <c r="M145" s="35">
        <f t="shared" si="27"/>
        <v>8075000</v>
      </c>
    </row>
    <row r="146" spans="1:13" s="36" customFormat="1" ht="21.95" customHeight="1" x14ac:dyDescent="0.25">
      <c r="A146" s="28">
        <v>138</v>
      </c>
      <c r="B146" s="5">
        <v>11203955</v>
      </c>
      <c r="C146" s="30" t="s">
        <v>27</v>
      </c>
      <c r="D146" s="4" t="s">
        <v>221</v>
      </c>
      <c r="E146" s="5" t="s">
        <v>61</v>
      </c>
      <c r="F146" s="5">
        <v>62</v>
      </c>
      <c r="G146" s="5">
        <v>8.6</v>
      </c>
      <c r="H146" s="3">
        <v>88</v>
      </c>
      <c r="I146" s="5">
        <v>12</v>
      </c>
      <c r="J146" s="33" t="str">
        <f t="shared" si="25"/>
        <v>Giỏi</v>
      </c>
      <c r="K146" s="33" t="str">
        <f t="shared" si="24"/>
        <v>0.85</v>
      </c>
      <c r="L146" s="34">
        <f t="shared" si="26"/>
        <v>1615000</v>
      </c>
      <c r="M146" s="35">
        <f t="shared" si="27"/>
        <v>8075000</v>
      </c>
    </row>
    <row r="147" spans="1:13" s="36" customFormat="1" ht="21.95" customHeight="1" x14ac:dyDescent="0.25">
      <c r="A147" s="28">
        <v>139</v>
      </c>
      <c r="B147" s="5">
        <v>11201845</v>
      </c>
      <c r="C147" s="30" t="s">
        <v>225</v>
      </c>
      <c r="D147" s="4" t="s">
        <v>226</v>
      </c>
      <c r="E147" s="5" t="s">
        <v>61</v>
      </c>
      <c r="F147" s="5">
        <v>62</v>
      </c>
      <c r="G147" s="5">
        <v>8.9499999999999993</v>
      </c>
      <c r="H147" s="3">
        <v>83</v>
      </c>
      <c r="I147" s="5">
        <v>12</v>
      </c>
      <c r="J147" s="33" t="str">
        <f t="shared" si="25"/>
        <v>Giỏi</v>
      </c>
      <c r="K147" s="33" t="str">
        <f t="shared" si="24"/>
        <v>0.85</v>
      </c>
      <c r="L147" s="34">
        <f t="shared" si="26"/>
        <v>1615000</v>
      </c>
      <c r="M147" s="35">
        <f t="shared" si="27"/>
        <v>8075000</v>
      </c>
    </row>
    <row r="148" spans="1:13" s="36" customFormat="1" ht="21.95" customHeight="1" x14ac:dyDescent="0.25">
      <c r="A148" s="28">
        <v>140</v>
      </c>
      <c r="B148" s="5">
        <v>11207058</v>
      </c>
      <c r="C148" s="30" t="s">
        <v>227</v>
      </c>
      <c r="D148" s="4" t="s">
        <v>226</v>
      </c>
      <c r="E148" s="5" t="s">
        <v>61</v>
      </c>
      <c r="F148" s="5">
        <v>62</v>
      </c>
      <c r="G148" s="5">
        <v>8.73</v>
      </c>
      <c r="H148" s="3">
        <v>86</v>
      </c>
      <c r="I148" s="5">
        <v>12</v>
      </c>
      <c r="J148" s="33" t="str">
        <f t="shared" si="25"/>
        <v>Giỏi</v>
      </c>
      <c r="K148" s="33" t="str">
        <f t="shared" si="24"/>
        <v>0.85</v>
      </c>
      <c r="L148" s="34">
        <f t="shared" si="26"/>
        <v>1615000</v>
      </c>
      <c r="M148" s="35">
        <f t="shared" si="27"/>
        <v>8075000</v>
      </c>
    </row>
    <row r="149" spans="1:13" s="36" customFormat="1" ht="21.95" customHeight="1" x14ac:dyDescent="0.25">
      <c r="A149" s="28">
        <v>141</v>
      </c>
      <c r="B149" s="5">
        <v>11202262</v>
      </c>
      <c r="C149" s="30" t="s">
        <v>228</v>
      </c>
      <c r="D149" s="4" t="s">
        <v>226</v>
      </c>
      <c r="E149" s="5" t="s">
        <v>61</v>
      </c>
      <c r="F149" s="5">
        <v>62</v>
      </c>
      <c r="G149" s="5">
        <v>8.65</v>
      </c>
      <c r="H149" s="3">
        <v>85</v>
      </c>
      <c r="I149" s="5">
        <v>12</v>
      </c>
      <c r="J149" s="33" t="str">
        <f t="shared" si="25"/>
        <v>Giỏi</v>
      </c>
      <c r="K149" s="33" t="str">
        <f t="shared" si="24"/>
        <v>0.85</v>
      </c>
      <c r="L149" s="34">
        <f t="shared" si="26"/>
        <v>1615000</v>
      </c>
      <c r="M149" s="35">
        <f t="shared" si="27"/>
        <v>8075000</v>
      </c>
    </row>
    <row r="150" spans="1:13" s="36" customFormat="1" ht="21.95" customHeight="1" x14ac:dyDescent="0.25">
      <c r="A150" s="28">
        <v>142</v>
      </c>
      <c r="B150" s="5">
        <v>11205981</v>
      </c>
      <c r="C150" s="30" t="s">
        <v>229</v>
      </c>
      <c r="D150" s="4" t="s">
        <v>226</v>
      </c>
      <c r="E150" s="5" t="s">
        <v>61</v>
      </c>
      <c r="F150" s="5">
        <v>62</v>
      </c>
      <c r="G150" s="5">
        <v>8.6300000000000008</v>
      </c>
      <c r="H150" s="3">
        <v>81</v>
      </c>
      <c r="I150" s="5">
        <v>12</v>
      </c>
      <c r="J150" s="33" t="str">
        <f t="shared" si="25"/>
        <v>Giỏi</v>
      </c>
      <c r="K150" s="33" t="str">
        <f t="shared" si="24"/>
        <v>0.85</v>
      </c>
      <c r="L150" s="34">
        <f t="shared" si="26"/>
        <v>1615000</v>
      </c>
      <c r="M150" s="35">
        <f t="shared" si="27"/>
        <v>8075000</v>
      </c>
    </row>
    <row r="151" spans="1:13" s="36" customFormat="1" ht="21.95" customHeight="1" x14ac:dyDescent="0.25">
      <c r="A151" s="28">
        <v>143</v>
      </c>
      <c r="B151" s="44">
        <v>11206355</v>
      </c>
      <c r="C151" s="30" t="s">
        <v>18</v>
      </c>
      <c r="D151" s="43" t="s">
        <v>230</v>
      </c>
      <c r="E151" s="44" t="s">
        <v>61</v>
      </c>
      <c r="F151" s="44">
        <v>62</v>
      </c>
      <c r="G151" s="44">
        <v>9.18</v>
      </c>
      <c r="H151" s="44">
        <v>95</v>
      </c>
      <c r="I151" s="44">
        <v>12</v>
      </c>
      <c r="J151" s="33" t="str">
        <f t="shared" si="25"/>
        <v>Xuất sắc</v>
      </c>
      <c r="K151" s="33" t="str">
        <f t="shared" si="24"/>
        <v>1</v>
      </c>
      <c r="L151" s="34">
        <v>1900000</v>
      </c>
      <c r="M151" s="35">
        <f>L151*5</f>
        <v>9500000</v>
      </c>
    </row>
    <row r="152" spans="1:13" s="36" customFormat="1" ht="21.95" customHeight="1" x14ac:dyDescent="0.25">
      <c r="A152" s="28">
        <v>144</v>
      </c>
      <c r="B152" s="44">
        <v>11201127</v>
      </c>
      <c r="C152" s="30" t="s">
        <v>231</v>
      </c>
      <c r="D152" s="43" t="s">
        <v>230</v>
      </c>
      <c r="E152" s="44" t="s">
        <v>61</v>
      </c>
      <c r="F152" s="44">
        <v>62</v>
      </c>
      <c r="G152" s="44">
        <v>8.65</v>
      </c>
      <c r="H152" s="44">
        <v>83</v>
      </c>
      <c r="I152" s="44">
        <v>12</v>
      </c>
      <c r="J152" s="33" t="str">
        <f t="shared" si="25"/>
        <v>Giỏi</v>
      </c>
      <c r="K152" s="33" t="str">
        <f t="shared" si="24"/>
        <v>0.85</v>
      </c>
      <c r="L152" s="34">
        <f t="shared" ref="L152:L159" si="28">1900000*K152</f>
        <v>1615000</v>
      </c>
      <c r="M152" s="35">
        <f t="shared" ref="M152:M159" si="29">L152*5</f>
        <v>8075000</v>
      </c>
    </row>
    <row r="153" spans="1:13" s="36" customFormat="1" ht="21.95" customHeight="1" x14ac:dyDescent="0.25">
      <c r="A153" s="28">
        <v>145</v>
      </c>
      <c r="B153" s="44">
        <v>11201712</v>
      </c>
      <c r="C153" s="30" t="s">
        <v>232</v>
      </c>
      <c r="D153" s="43" t="s">
        <v>230</v>
      </c>
      <c r="E153" s="44" t="s">
        <v>61</v>
      </c>
      <c r="F153" s="44">
        <v>81</v>
      </c>
      <c r="G153" s="44">
        <v>8.48</v>
      </c>
      <c r="H153" s="44">
        <v>85</v>
      </c>
      <c r="I153" s="44">
        <v>12</v>
      </c>
      <c r="J153" s="33" t="str">
        <f t="shared" si="25"/>
        <v>Giỏi</v>
      </c>
      <c r="K153" s="33" t="str">
        <f t="shared" si="24"/>
        <v>0.85</v>
      </c>
      <c r="L153" s="34">
        <f t="shared" si="28"/>
        <v>1615000</v>
      </c>
      <c r="M153" s="35">
        <f t="shared" si="29"/>
        <v>8075000</v>
      </c>
    </row>
    <row r="154" spans="1:13" s="36" customFormat="1" ht="21.95" customHeight="1" x14ac:dyDescent="0.25">
      <c r="A154" s="28">
        <v>146</v>
      </c>
      <c r="B154" s="44">
        <v>11203850</v>
      </c>
      <c r="C154" s="30" t="s">
        <v>233</v>
      </c>
      <c r="D154" s="43" t="s">
        <v>234</v>
      </c>
      <c r="E154" s="44" t="s">
        <v>61</v>
      </c>
      <c r="F154" s="44">
        <v>62</v>
      </c>
      <c r="G154" s="44">
        <v>9.0299999999999994</v>
      </c>
      <c r="H154" s="44">
        <v>84</v>
      </c>
      <c r="I154" s="44">
        <v>12</v>
      </c>
      <c r="J154" s="33" t="str">
        <f t="shared" si="25"/>
        <v>Giỏi</v>
      </c>
      <c r="K154" s="33" t="str">
        <f t="shared" si="24"/>
        <v>0.85</v>
      </c>
      <c r="L154" s="34">
        <f t="shared" si="28"/>
        <v>1615000</v>
      </c>
      <c r="M154" s="35">
        <f t="shared" si="29"/>
        <v>8075000</v>
      </c>
    </row>
    <row r="155" spans="1:13" s="36" customFormat="1" ht="21.95" customHeight="1" x14ac:dyDescent="0.25">
      <c r="A155" s="28">
        <v>147</v>
      </c>
      <c r="B155" s="43">
        <v>11203047</v>
      </c>
      <c r="C155" s="30" t="s">
        <v>235</v>
      </c>
      <c r="D155" s="43" t="s">
        <v>234</v>
      </c>
      <c r="E155" s="44" t="s">
        <v>61</v>
      </c>
      <c r="F155" s="44">
        <v>62</v>
      </c>
      <c r="G155" s="44">
        <v>8.83</v>
      </c>
      <c r="H155" s="44">
        <v>86</v>
      </c>
      <c r="I155" s="44">
        <v>12</v>
      </c>
      <c r="J155" s="33" t="str">
        <f t="shared" si="25"/>
        <v>Giỏi</v>
      </c>
      <c r="K155" s="33" t="str">
        <f t="shared" si="24"/>
        <v>0.85</v>
      </c>
      <c r="L155" s="34">
        <f t="shared" si="28"/>
        <v>1615000</v>
      </c>
      <c r="M155" s="35">
        <f t="shared" si="29"/>
        <v>8075000</v>
      </c>
    </row>
    <row r="156" spans="1:13" s="36" customFormat="1" ht="21.95" customHeight="1" x14ac:dyDescent="0.25">
      <c r="A156" s="28">
        <v>148</v>
      </c>
      <c r="B156" s="43">
        <v>11205733</v>
      </c>
      <c r="C156" s="30" t="s">
        <v>236</v>
      </c>
      <c r="D156" s="43" t="s">
        <v>234</v>
      </c>
      <c r="E156" s="44" t="s">
        <v>61</v>
      </c>
      <c r="F156" s="44">
        <v>62</v>
      </c>
      <c r="G156" s="44">
        <v>8.8000000000000007</v>
      </c>
      <c r="H156" s="44">
        <v>86</v>
      </c>
      <c r="I156" s="44">
        <v>12</v>
      </c>
      <c r="J156" s="33" t="str">
        <f t="shared" si="25"/>
        <v>Giỏi</v>
      </c>
      <c r="K156" s="33" t="str">
        <f t="shared" si="24"/>
        <v>0.85</v>
      </c>
      <c r="L156" s="34">
        <f t="shared" si="28"/>
        <v>1615000</v>
      </c>
      <c r="M156" s="35">
        <f t="shared" si="29"/>
        <v>8075000</v>
      </c>
    </row>
    <row r="157" spans="1:13" s="36" customFormat="1" ht="21.95" customHeight="1" x14ac:dyDescent="0.25">
      <c r="A157" s="28">
        <v>149</v>
      </c>
      <c r="B157" s="43">
        <v>11201323</v>
      </c>
      <c r="C157" s="30" t="s">
        <v>17</v>
      </c>
      <c r="D157" s="43" t="s">
        <v>234</v>
      </c>
      <c r="E157" s="44" t="s">
        <v>61</v>
      </c>
      <c r="F157" s="44">
        <v>62</v>
      </c>
      <c r="G157" s="44">
        <v>8.68</v>
      </c>
      <c r="H157" s="44">
        <v>89</v>
      </c>
      <c r="I157" s="44">
        <v>12</v>
      </c>
      <c r="J157" s="33" t="str">
        <f t="shared" si="25"/>
        <v>Giỏi</v>
      </c>
      <c r="K157" s="33" t="str">
        <f t="shared" si="24"/>
        <v>0.85</v>
      </c>
      <c r="L157" s="34">
        <f t="shared" si="28"/>
        <v>1615000</v>
      </c>
      <c r="M157" s="35">
        <f t="shared" si="29"/>
        <v>8075000</v>
      </c>
    </row>
    <row r="158" spans="1:13" s="36" customFormat="1" ht="21.95" customHeight="1" x14ac:dyDescent="0.25">
      <c r="A158" s="28">
        <v>150</v>
      </c>
      <c r="B158" s="43">
        <v>11201433</v>
      </c>
      <c r="C158" s="30" t="s">
        <v>237</v>
      </c>
      <c r="D158" s="43" t="s">
        <v>238</v>
      </c>
      <c r="E158" s="5" t="s">
        <v>39</v>
      </c>
      <c r="F158" s="44">
        <v>62</v>
      </c>
      <c r="G158" s="44">
        <v>9.25</v>
      </c>
      <c r="H158" s="44">
        <v>84</v>
      </c>
      <c r="I158" s="44">
        <v>12</v>
      </c>
      <c r="J158" s="33" t="str">
        <f t="shared" si="25"/>
        <v>Giỏi</v>
      </c>
      <c r="K158" s="33" t="str">
        <f t="shared" si="24"/>
        <v>0.85</v>
      </c>
      <c r="L158" s="34">
        <f t="shared" si="28"/>
        <v>1615000</v>
      </c>
      <c r="M158" s="35">
        <f t="shared" si="29"/>
        <v>8075000</v>
      </c>
    </row>
    <row r="159" spans="1:13" s="36" customFormat="1" ht="21.95" customHeight="1" x14ac:dyDescent="0.25">
      <c r="A159" s="28">
        <v>151</v>
      </c>
      <c r="B159" s="43">
        <v>11202480</v>
      </c>
      <c r="C159" s="30" t="s">
        <v>239</v>
      </c>
      <c r="D159" s="43" t="s">
        <v>240</v>
      </c>
      <c r="E159" s="5" t="s">
        <v>39</v>
      </c>
      <c r="F159" s="44">
        <v>62</v>
      </c>
      <c r="G159" s="44">
        <v>9.1</v>
      </c>
      <c r="H159" s="44">
        <v>81</v>
      </c>
      <c r="I159" s="44">
        <v>12</v>
      </c>
      <c r="J159" s="33" t="str">
        <f t="shared" si="25"/>
        <v>Giỏi</v>
      </c>
      <c r="K159" s="33" t="str">
        <f t="shared" si="24"/>
        <v>0.85</v>
      </c>
      <c r="L159" s="34">
        <f t="shared" si="28"/>
        <v>1615000</v>
      </c>
      <c r="M159" s="35">
        <f t="shared" si="29"/>
        <v>8075000</v>
      </c>
    </row>
    <row r="160" spans="1:13" s="36" customFormat="1" ht="21.95" customHeight="1" x14ac:dyDescent="0.25">
      <c r="A160" s="28">
        <v>152</v>
      </c>
      <c r="B160" s="43">
        <v>11208575</v>
      </c>
      <c r="C160" s="30" t="s">
        <v>241</v>
      </c>
      <c r="D160" s="43" t="s">
        <v>238</v>
      </c>
      <c r="E160" s="5" t="s">
        <v>39</v>
      </c>
      <c r="F160" s="44">
        <v>62</v>
      </c>
      <c r="G160" s="44">
        <v>9.06</v>
      </c>
      <c r="H160" s="44">
        <v>90</v>
      </c>
      <c r="I160" s="44">
        <v>15</v>
      </c>
      <c r="J160" s="33" t="str">
        <f t="shared" si="25"/>
        <v>Xuất sắc</v>
      </c>
      <c r="K160" s="33" t="str">
        <f t="shared" si="24"/>
        <v>1</v>
      </c>
      <c r="L160" s="34">
        <v>1900000</v>
      </c>
      <c r="M160" s="35">
        <f>L160*5</f>
        <v>9500000</v>
      </c>
    </row>
    <row r="161" spans="1:15" s="36" customFormat="1" ht="21.95" customHeight="1" x14ac:dyDescent="0.25">
      <c r="A161" s="28">
        <v>153</v>
      </c>
      <c r="B161" s="43">
        <v>11203249</v>
      </c>
      <c r="C161" s="30" t="s">
        <v>242</v>
      </c>
      <c r="D161" s="43" t="s">
        <v>243</v>
      </c>
      <c r="E161" s="5" t="s">
        <v>39</v>
      </c>
      <c r="F161" s="44">
        <v>62</v>
      </c>
      <c r="G161" s="44">
        <v>9</v>
      </c>
      <c r="H161" s="44">
        <v>85</v>
      </c>
      <c r="I161" s="44">
        <v>15</v>
      </c>
      <c r="J161" s="33" t="str">
        <f t="shared" si="25"/>
        <v>Giỏi</v>
      </c>
      <c r="K161" s="33" t="str">
        <f t="shared" si="24"/>
        <v>0.85</v>
      </c>
      <c r="L161" s="34">
        <f>1900000*K161</f>
        <v>1615000</v>
      </c>
      <c r="M161" s="35">
        <f>L161*5</f>
        <v>8075000</v>
      </c>
    </row>
    <row r="162" spans="1:15" s="36" customFormat="1" ht="21.95" customHeight="1" x14ac:dyDescent="0.25">
      <c r="A162" s="28">
        <v>154</v>
      </c>
      <c r="B162" s="43">
        <v>11205887</v>
      </c>
      <c r="C162" s="30" t="s">
        <v>244</v>
      </c>
      <c r="D162" s="43" t="s">
        <v>238</v>
      </c>
      <c r="E162" s="5" t="s">
        <v>39</v>
      </c>
      <c r="F162" s="44">
        <v>62</v>
      </c>
      <c r="G162" s="44">
        <v>9</v>
      </c>
      <c r="H162" s="44">
        <v>92</v>
      </c>
      <c r="I162" s="44">
        <v>12</v>
      </c>
      <c r="J162" s="33" t="str">
        <f t="shared" si="25"/>
        <v>Xuất sắc</v>
      </c>
      <c r="K162" s="33" t="str">
        <f t="shared" si="24"/>
        <v>1</v>
      </c>
      <c r="L162" s="34">
        <v>1900000</v>
      </c>
      <c r="M162" s="35">
        <f>L162*5</f>
        <v>9500000</v>
      </c>
    </row>
    <row r="163" spans="1:15" s="36" customFormat="1" ht="21.95" customHeight="1" x14ac:dyDescent="0.25">
      <c r="A163" s="28">
        <v>155</v>
      </c>
      <c r="B163" s="43">
        <v>11202926</v>
      </c>
      <c r="C163" s="30" t="s">
        <v>245</v>
      </c>
      <c r="D163" s="43" t="s">
        <v>243</v>
      </c>
      <c r="E163" s="5" t="s">
        <v>39</v>
      </c>
      <c r="F163" s="44">
        <v>62</v>
      </c>
      <c r="G163" s="44">
        <v>8.9499999999999993</v>
      </c>
      <c r="H163" s="44">
        <v>87</v>
      </c>
      <c r="I163" s="44">
        <v>12</v>
      </c>
      <c r="J163" s="33" t="str">
        <f t="shared" si="25"/>
        <v>Giỏi</v>
      </c>
      <c r="K163" s="33" t="str">
        <f t="shared" si="24"/>
        <v>0.85</v>
      </c>
      <c r="L163" s="34">
        <f t="shared" ref="L163:L170" si="30">1900000*K163</f>
        <v>1615000</v>
      </c>
      <c r="M163" s="35">
        <f t="shared" ref="M163:M165" si="31">L163*5</f>
        <v>8075000</v>
      </c>
    </row>
    <row r="164" spans="1:15" s="36" customFormat="1" ht="21.95" customHeight="1" x14ac:dyDescent="0.25">
      <c r="A164" s="28">
        <v>156</v>
      </c>
      <c r="B164" s="43">
        <v>11206583</v>
      </c>
      <c r="C164" s="30" t="s">
        <v>246</v>
      </c>
      <c r="D164" s="43" t="s">
        <v>238</v>
      </c>
      <c r="E164" s="5" t="s">
        <v>39</v>
      </c>
      <c r="F164" s="44">
        <v>62</v>
      </c>
      <c r="G164" s="44">
        <v>8.9499999999999993</v>
      </c>
      <c r="H164" s="44">
        <v>93</v>
      </c>
      <c r="I164" s="44">
        <v>12</v>
      </c>
      <c r="J164" s="33" t="str">
        <f t="shared" si="25"/>
        <v>Giỏi</v>
      </c>
      <c r="K164" s="33" t="str">
        <f t="shared" si="24"/>
        <v>0.85</v>
      </c>
      <c r="L164" s="34">
        <f t="shared" si="30"/>
        <v>1615000</v>
      </c>
      <c r="M164" s="35">
        <f t="shared" si="31"/>
        <v>8075000</v>
      </c>
    </row>
    <row r="165" spans="1:15" s="36" customFormat="1" ht="21.95" customHeight="1" x14ac:dyDescent="0.25">
      <c r="A165" s="28">
        <v>157</v>
      </c>
      <c r="B165" s="43">
        <v>11201883</v>
      </c>
      <c r="C165" s="30" t="s">
        <v>247</v>
      </c>
      <c r="D165" s="43" t="s">
        <v>240</v>
      </c>
      <c r="E165" s="5" t="s">
        <v>39</v>
      </c>
      <c r="F165" s="44">
        <v>62</v>
      </c>
      <c r="G165" s="44">
        <v>8.83</v>
      </c>
      <c r="H165" s="44">
        <v>80</v>
      </c>
      <c r="I165" s="44">
        <v>12</v>
      </c>
      <c r="J165" s="33" t="str">
        <f t="shared" si="25"/>
        <v>Giỏi</v>
      </c>
      <c r="K165" s="33" t="str">
        <f t="shared" si="24"/>
        <v>0.85</v>
      </c>
      <c r="L165" s="34">
        <f t="shared" si="30"/>
        <v>1615000</v>
      </c>
      <c r="M165" s="35">
        <f t="shared" si="31"/>
        <v>8075000</v>
      </c>
    </row>
    <row r="166" spans="1:15" s="36" customFormat="1" ht="21.95" customHeight="1" x14ac:dyDescent="0.25">
      <c r="A166" s="28">
        <v>158</v>
      </c>
      <c r="B166" s="43">
        <v>11206825</v>
      </c>
      <c r="C166" s="30" t="s">
        <v>248</v>
      </c>
      <c r="D166" s="43" t="s">
        <v>243</v>
      </c>
      <c r="E166" s="5" t="s">
        <v>39</v>
      </c>
      <c r="F166" s="44">
        <v>62</v>
      </c>
      <c r="G166" s="44">
        <v>8.83</v>
      </c>
      <c r="H166" s="44">
        <v>71</v>
      </c>
      <c r="I166" s="44">
        <v>12</v>
      </c>
      <c r="J166" s="33" t="str">
        <f t="shared" si="25"/>
        <v>Khá</v>
      </c>
      <c r="K166" s="33" t="str">
        <f t="shared" si="24"/>
        <v>0.7</v>
      </c>
      <c r="L166" s="34">
        <f t="shared" si="30"/>
        <v>1330000</v>
      </c>
      <c r="M166" s="35">
        <f>L166*5</f>
        <v>6650000</v>
      </c>
    </row>
    <row r="167" spans="1:15" ht="21.95" customHeight="1" x14ac:dyDescent="0.25">
      <c r="A167" s="28">
        <v>159</v>
      </c>
      <c r="B167" s="43">
        <v>11206999</v>
      </c>
      <c r="C167" s="30" t="s">
        <v>48</v>
      </c>
      <c r="D167" s="43" t="s">
        <v>243</v>
      </c>
      <c r="E167" s="5" t="s">
        <v>39</v>
      </c>
      <c r="F167" s="44">
        <v>62</v>
      </c>
      <c r="G167" s="44">
        <v>8.75</v>
      </c>
      <c r="H167" s="44">
        <v>90</v>
      </c>
      <c r="I167" s="44">
        <v>12</v>
      </c>
      <c r="J167" s="33" t="str">
        <f t="shared" si="25"/>
        <v>Giỏi</v>
      </c>
      <c r="K167" s="33" t="str">
        <f t="shared" si="24"/>
        <v>0.85</v>
      </c>
      <c r="L167" s="34">
        <f t="shared" si="30"/>
        <v>1615000</v>
      </c>
      <c r="M167" s="35">
        <f t="shared" ref="M167:M170" si="32">L167*5</f>
        <v>8075000</v>
      </c>
      <c r="O167" s="36"/>
    </row>
    <row r="168" spans="1:15" ht="21.95" customHeight="1" x14ac:dyDescent="0.25">
      <c r="A168" s="28">
        <v>160</v>
      </c>
      <c r="B168" s="43">
        <v>11207686</v>
      </c>
      <c r="C168" s="30" t="s">
        <v>249</v>
      </c>
      <c r="D168" s="43" t="s">
        <v>240</v>
      </c>
      <c r="E168" s="5" t="s">
        <v>39</v>
      </c>
      <c r="F168" s="44">
        <v>62</v>
      </c>
      <c r="G168" s="44">
        <v>8.73</v>
      </c>
      <c r="H168" s="44">
        <v>93</v>
      </c>
      <c r="I168" s="44">
        <v>12</v>
      </c>
      <c r="J168" s="33" t="str">
        <f t="shared" si="25"/>
        <v>Giỏi</v>
      </c>
      <c r="K168" s="33" t="str">
        <f t="shared" si="24"/>
        <v>0.85</v>
      </c>
      <c r="L168" s="34">
        <f t="shared" si="30"/>
        <v>1615000</v>
      </c>
      <c r="M168" s="35">
        <f t="shared" si="32"/>
        <v>8075000</v>
      </c>
      <c r="O168" s="36"/>
    </row>
    <row r="169" spans="1:15" ht="21.95" customHeight="1" x14ac:dyDescent="0.25">
      <c r="A169" s="28">
        <v>161</v>
      </c>
      <c r="B169" s="43">
        <v>11200813</v>
      </c>
      <c r="C169" s="30" t="s">
        <v>250</v>
      </c>
      <c r="D169" s="43" t="s">
        <v>251</v>
      </c>
      <c r="E169" s="5" t="s">
        <v>39</v>
      </c>
      <c r="F169" s="44">
        <v>62</v>
      </c>
      <c r="G169" s="44">
        <v>8.68</v>
      </c>
      <c r="H169" s="44">
        <v>85</v>
      </c>
      <c r="I169" s="44">
        <v>12</v>
      </c>
      <c r="J169" s="33" t="str">
        <f t="shared" si="25"/>
        <v>Giỏi</v>
      </c>
      <c r="K169" s="33" t="str">
        <f t="shared" si="24"/>
        <v>0.85</v>
      </c>
      <c r="L169" s="34">
        <f t="shared" si="30"/>
        <v>1615000</v>
      </c>
      <c r="M169" s="35">
        <f t="shared" si="32"/>
        <v>8075000</v>
      </c>
      <c r="O169" s="36"/>
    </row>
    <row r="170" spans="1:15" ht="21.95" customHeight="1" x14ac:dyDescent="0.25">
      <c r="A170" s="28">
        <v>162</v>
      </c>
      <c r="B170" s="43">
        <v>11208154</v>
      </c>
      <c r="C170" s="30" t="s">
        <v>252</v>
      </c>
      <c r="D170" s="43" t="s">
        <v>240</v>
      </c>
      <c r="E170" s="5" t="s">
        <v>39</v>
      </c>
      <c r="F170" s="44">
        <v>62</v>
      </c>
      <c r="G170" s="44">
        <v>8.68</v>
      </c>
      <c r="H170" s="44">
        <v>94</v>
      </c>
      <c r="I170" s="44">
        <v>12</v>
      </c>
      <c r="J170" s="33" t="str">
        <f t="shared" si="25"/>
        <v>Giỏi</v>
      </c>
      <c r="K170" s="33" t="str">
        <f t="shared" si="24"/>
        <v>0.85</v>
      </c>
      <c r="L170" s="34">
        <f t="shared" si="30"/>
        <v>1615000</v>
      </c>
      <c r="M170" s="35">
        <f t="shared" si="32"/>
        <v>8075000</v>
      </c>
      <c r="O170" s="36"/>
    </row>
    <row r="171" spans="1:15" ht="21.95" customHeight="1" x14ac:dyDescent="0.25">
      <c r="A171" s="28">
        <v>163</v>
      </c>
      <c r="B171" s="43">
        <v>11207555</v>
      </c>
      <c r="C171" s="30" t="s">
        <v>253</v>
      </c>
      <c r="D171" s="43" t="s">
        <v>254</v>
      </c>
      <c r="E171" s="5" t="s">
        <v>39</v>
      </c>
      <c r="F171" s="44">
        <v>62</v>
      </c>
      <c r="G171" s="44">
        <v>8.65</v>
      </c>
      <c r="H171" s="44">
        <v>90</v>
      </c>
      <c r="I171" s="44">
        <v>12</v>
      </c>
      <c r="J171" s="33" t="str">
        <f t="shared" si="25"/>
        <v>Giỏi</v>
      </c>
      <c r="K171" s="33" t="str">
        <f t="shared" si="24"/>
        <v>0.85</v>
      </c>
      <c r="L171" s="34">
        <f>1650000*K171</f>
        <v>1402500</v>
      </c>
      <c r="M171" s="35">
        <f t="shared" ref="M171:M173" si="33">L171*5</f>
        <v>7012500</v>
      </c>
      <c r="O171" s="36"/>
    </row>
    <row r="172" spans="1:15" ht="21.95" customHeight="1" x14ac:dyDescent="0.25">
      <c r="A172" s="28">
        <v>164</v>
      </c>
      <c r="B172" s="43">
        <v>11206463</v>
      </c>
      <c r="C172" s="30" t="s">
        <v>255</v>
      </c>
      <c r="D172" s="43" t="s">
        <v>254</v>
      </c>
      <c r="E172" s="5" t="s">
        <v>39</v>
      </c>
      <c r="F172" s="44">
        <v>62</v>
      </c>
      <c r="G172" s="44">
        <v>8.5</v>
      </c>
      <c r="H172" s="44">
        <v>92</v>
      </c>
      <c r="I172" s="44">
        <v>12</v>
      </c>
      <c r="J172" s="33" t="str">
        <f t="shared" si="25"/>
        <v>Giỏi</v>
      </c>
      <c r="K172" s="33" t="str">
        <f t="shared" si="24"/>
        <v>0.85</v>
      </c>
      <c r="L172" s="34">
        <f>1650000*K172</f>
        <v>1402500</v>
      </c>
      <c r="M172" s="35">
        <f t="shared" si="33"/>
        <v>7012500</v>
      </c>
      <c r="O172" s="36"/>
    </row>
    <row r="173" spans="1:15" ht="21.95" customHeight="1" x14ac:dyDescent="0.25">
      <c r="A173" s="28">
        <v>165</v>
      </c>
      <c r="B173" s="43">
        <v>11201726</v>
      </c>
      <c r="C173" s="30" t="s">
        <v>55</v>
      </c>
      <c r="D173" s="43" t="s">
        <v>254</v>
      </c>
      <c r="E173" s="5" t="s">
        <v>39</v>
      </c>
      <c r="F173" s="44">
        <v>62</v>
      </c>
      <c r="G173" s="44">
        <v>8.1999999999999993</v>
      </c>
      <c r="H173" s="44">
        <v>83</v>
      </c>
      <c r="I173" s="44">
        <v>12</v>
      </c>
      <c r="J173" s="33" t="str">
        <f t="shared" si="25"/>
        <v>Giỏi</v>
      </c>
      <c r="K173" s="33" t="str">
        <f t="shared" si="24"/>
        <v>0.85</v>
      </c>
      <c r="L173" s="34">
        <f>1650000*K173</f>
        <v>1402500</v>
      </c>
      <c r="M173" s="35">
        <f t="shared" si="33"/>
        <v>7012500</v>
      </c>
      <c r="O173" s="36"/>
    </row>
    <row r="174" spans="1:15" ht="21.95" customHeight="1" x14ac:dyDescent="0.25">
      <c r="A174" s="28">
        <v>166</v>
      </c>
      <c r="B174" s="43">
        <v>11201815</v>
      </c>
      <c r="C174" s="30" t="s">
        <v>256</v>
      </c>
      <c r="D174" s="43" t="s">
        <v>254</v>
      </c>
      <c r="E174" s="5" t="s">
        <v>39</v>
      </c>
      <c r="F174" s="44">
        <v>62</v>
      </c>
      <c r="G174" s="44">
        <v>7.98</v>
      </c>
      <c r="H174" s="44">
        <v>88</v>
      </c>
      <c r="I174" s="44">
        <v>12</v>
      </c>
      <c r="J174" s="33" t="str">
        <f t="shared" si="25"/>
        <v>Khá</v>
      </c>
      <c r="K174" s="33" t="str">
        <f t="shared" si="24"/>
        <v>0.7</v>
      </c>
      <c r="L174" s="34">
        <f>1650000*K174</f>
        <v>1155000</v>
      </c>
      <c r="M174" s="35">
        <f>L174*5</f>
        <v>5775000</v>
      </c>
      <c r="O174" s="36"/>
    </row>
    <row r="175" spans="1:15" ht="21.95" customHeight="1" x14ac:dyDescent="0.25">
      <c r="A175" s="28">
        <v>167</v>
      </c>
      <c r="B175" s="43">
        <v>11203800</v>
      </c>
      <c r="C175" s="30" t="s">
        <v>257</v>
      </c>
      <c r="D175" s="43" t="s">
        <v>258</v>
      </c>
      <c r="E175" s="5" t="s">
        <v>60</v>
      </c>
      <c r="F175" s="44">
        <v>62</v>
      </c>
      <c r="G175" s="44">
        <v>9.18</v>
      </c>
      <c r="H175" s="44">
        <v>80</v>
      </c>
      <c r="I175" s="44">
        <v>12</v>
      </c>
      <c r="J175" s="33" t="str">
        <f t="shared" si="25"/>
        <v>Giỏi</v>
      </c>
      <c r="K175" s="33" t="str">
        <f t="shared" si="24"/>
        <v>0.85</v>
      </c>
      <c r="L175" s="34">
        <f>1900000*K175</f>
        <v>1615000</v>
      </c>
      <c r="M175" s="35">
        <f>L175*5</f>
        <v>8075000</v>
      </c>
      <c r="O175" s="36"/>
    </row>
    <row r="176" spans="1:15" ht="21.95" customHeight="1" x14ac:dyDescent="0.25">
      <c r="A176" s="28">
        <v>168</v>
      </c>
      <c r="B176" s="43">
        <v>11204925</v>
      </c>
      <c r="C176" s="30" t="s">
        <v>259</v>
      </c>
      <c r="D176" s="43" t="s">
        <v>258</v>
      </c>
      <c r="E176" s="5" t="s">
        <v>60</v>
      </c>
      <c r="F176" s="44">
        <v>62</v>
      </c>
      <c r="G176" s="44">
        <v>9.1300000000000008</v>
      </c>
      <c r="H176" s="44">
        <v>95</v>
      </c>
      <c r="I176" s="44">
        <v>12</v>
      </c>
      <c r="J176" s="33" t="str">
        <f t="shared" si="25"/>
        <v>Xuất sắc</v>
      </c>
      <c r="K176" s="33" t="str">
        <f t="shared" si="24"/>
        <v>1</v>
      </c>
      <c r="L176" s="34">
        <v>1900000</v>
      </c>
      <c r="M176" s="35">
        <f t="shared" ref="M176:M181" si="34">L176*5</f>
        <v>9500000</v>
      </c>
      <c r="O176" s="36"/>
    </row>
    <row r="177" spans="1:15" ht="21.95" customHeight="1" x14ac:dyDescent="0.25">
      <c r="A177" s="28">
        <v>169</v>
      </c>
      <c r="B177" s="43">
        <v>11208238</v>
      </c>
      <c r="C177" s="30" t="s">
        <v>260</v>
      </c>
      <c r="D177" s="43" t="s">
        <v>261</v>
      </c>
      <c r="E177" s="5" t="s">
        <v>60</v>
      </c>
      <c r="F177" s="44">
        <v>62</v>
      </c>
      <c r="G177" s="44">
        <v>9.02</v>
      </c>
      <c r="H177" s="44">
        <v>90</v>
      </c>
      <c r="I177" s="44">
        <v>15</v>
      </c>
      <c r="J177" s="33" t="str">
        <f t="shared" si="25"/>
        <v>Xuất sắc</v>
      </c>
      <c r="K177" s="33" t="str">
        <f t="shared" si="24"/>
        <v>1</v>
      </c>
      <c r="L177" s="34">
        <v>1900000</v>
      </c>
      <c r="M177" s="35">
        <f t="shared" si="34"/>
        <v>9500000</v>
      </c>
      <c r="O177" s="36"/>
    </row>
    <row r="178" spans="1:15" ht="21.95" customHeight="1" x14ac:dyDescent="0.25">
      <c r="A178" s="28">
        <v>170</v>
      </c>
      <c r="B178" s="43">
        <v>11205074</v>
      </c>
      <c r="C178" s="30" t="s">
        <v>262</v>
      </c>
      <c r="D178" s="43" t="s">
        <v>261</v>
      </c>
      <c r="E178" s="44" t="s">
        <v>60</v>
      </c>
      <c r="F178" s="44">
        <v>62</v>
      </c>
      <c r="G178" s="44">
        <v>8.83</v>
      </c>
      <c r="H178" s="44">
        <v>93</v>
      </c>
      <c r="I178" s="44">
        <v>12</v>
      </c>
      <c r="J178" s="33" t="str">
        <f t="shared" si="25"/>
        <v>Giỏi</v>
      </c>
      <c r="K178" s="33" t="str">
        <f t="shared" si="24"/>
        <v>0.85</v>
      </c>
      <c r="L178" s="34">
        <f>1900000*K178</f>
        <v>1615000</v>
      </c>
      <c r="M178" s="35">
        <f t="shared" si="34"/>
        <v>8075000</v>
      </c>
      <c r="O178" s="36"/>
    </row>
    <row r="179" spans="1:15" ht="21.95" customHeight="1" x14ac:dyDescent="0.25">
      <c r="A179" s="28">
        <v>171</v>
      </c>
      <c r="B179" s="43">
        <v>11202215</v>
      </c>
      <c r="C179" s="30" t="s">
        <v>49</v>
      </c>
      <c r="D179" s="43" t="s">
        <v>258</v>
      </c>
      <c r="E179" s="44" t="s">
        <v>60</v>
      </c>
      <c r="F179" s="44">
        <v>62</v>
      </c>
      <c r="G179" s="44">
        <v>8.83</v>
      </c>
      <c r="H179" s="44">
        <v>80</v>
      </c>
      <c r="I179" s="44">
        <v>12</v>
      </c>
      <c r="J179" s="33" t="str">
        <f t="shared" si="25"/>
        <v>Giỏi</v>
      </c>
      <c r="K179" s="33" t="str">
        <f t="shared" si="24"/>
        <v>0.85</v>
      </c>
      <c r="L179" s="34">
        <f>1900000*K179</f>
        <v>1615000</v>
      </c>
      <c r="M179" s="35">
        <f t="shared" si="34"/>
        <v>8075000</v>
      </c>
      <c r="O179" s="36"/>
    </row>
    <row r="180" spans="1:15" ht="21.95" customHeight="1" x14ac:dyDescent="0.25">
      <c r="A180" s="28">
        <v>172</v>
      </c>
      <c r="B180" s="1">
        <v>11207125</v>
      </c>
      <c r="C180" s="2" t="s">
        <v>263</v>
      </c>
      <c r="D180" s="43" t="s">
        <v>261</v>
      </c>
      <c r="E180" s="44" t="s">
        <v>60</v>
      </c>
      <c r="F180" s="44">
        <v>62</v>
      </c>
      <c r="G180" s="44">
        <v>8.83</v>
      </c>
      <c r="H180" s="44">
        <v>87</v>
      </c>
      <c r="I180" s="44">
        <v>12</v>
      </c>
      <c r="J180" s="33" t="str">
        <f t="shared" si="25"/>
        <v>Giỏi</v>
      </c>
      <c r="K180" s="33" t="str">
        <f t="shared" si="24"/>
        <v>0.85</v>
      </c>
      <c r="L180" s="34">
        <f>1900000*K180</f>
        <v>1615000</v>
      </c>
      <c r="M180" s="35">
        <f t="shared" si="34"/>
        <v>8075000</v>
      </c>
      <c r="O180" s="36"/>
    </row>
    <row r="181" spans="1:15" ht="21.95" customHeight="1" x14ac:dyDescent="0.25">
      <c r="A181" s="28">
        <v>173</v>
      </c>
      <c r="B181" s="44">
        <v>11207165</v>
      </c>
      <c r="C181" s="30" t="s">
        <v>264</v>
      </c>
      <c r="D181" s="43" t="s">
        <v>261</v>
      </c>
      <c r="E181" s="44" t="s">
        <v>60</v>
      </c>
      <c r="F181" s="44">
        <v>62</v>
      </c>
      <c r="G181" s="44">
        <v>8.8000000000000007</v>
      </c>
      <c r="H181" s="44">
        <v>82</v>
      </c>
      <c r="I181" s="44">
        <v>12</v>
      </c>
      <c r="J181" s="33" t="str">
        <f t="shared" si="25"/>
        <v>Giỏi</v>
      </c>
      <c r="K181" s="33" t="str">
        <f t="shared" si="24"/>
        <v>0.85</v>
      </c>
      <c r="L181" s="34">
        <f>1900000*K181</f>
        <v>1615000</v>
      </c>
      <c r="M181" s="35">
        <f t="shared" si="34"/>
        <v>8075000</v>
      </c>
      <c r="O181" s="36"/>
    </row>
    <row r="182" spans="1:15" s="17" customFormat="1" ht="20.100000000000001" customHeight="1" x14ac:dyDescent="0.25">
      <c r="A182" s="28">
        <v>174</v>
      </c>
      <c r="B182" s="44">
        <v>11206329</v>
      </c>
      <c r="C182" s="30" t="s">
        <v>265</v>
      </c>
      <c r="D182" s="43" t="s">
        <v>266</v>
      </c>
      <c r="E182" s="44" t="s">
        <v>60</v>
      </c>
      <c r="F182" s="44">
        <v>62</v>
      </c>
      <c r="G182" s="44">
        <v>9</v>
      </c>
      <c r="H182" s="44">
        <v>88</v>
      </c>
      <c r="I182" s="44">
        <v>12</v>
      </c>
      <c r="J182" s="33" t="str">
        <f t="shared" si="25"/>
        <v>Giỏi</v>
      </c>
      <c r="K182" s="33" t="str">
        <f t="shared" si="24"/>
        <v>0.85</v>
      </c>
      <c r="L182" s="34">
        <f t="shared" ref="L182:L192" si="35">1650000*K182</f>
        <v>1402500</v>
      </c>
      <c r="M182" s="35">
        <f t="shared" ref="M182:M199" si="36">L182*5</f>
        <v>7012500</v>
      </c>
      <c r="O182" s="36"/>
    </row>
    <row r="183" spans="1:15" ht="21.95" customHeight="1" x14ac:dyDescent="0.25">
      <c r="A183" s="28">
        <v>175</v>
      </c>
      <c r="B183" s="44">
        <v>11208051</v>
      </c>
      <c r="C183" s="30" t="s">
        <v>14</v>
      </c>
      <c r="D183" s="43" t="s">
        <v>267</v>
      </c>
      <c r="E183" s="44" t="s">
        <v>60</v>
      </c>
      <c r="F183" s="44">
        <v>62</v>
      </c>
      <c r="G183" s="44">
        <v>8.8800000000000008</v>
      </c>
      <c r="H183" s="44">
        <v>92</v>
      </c>
      <c r="I183" s="44">
        <v>12</v>
      </c>
      <c r="J183" s="33" t="str">
        <f t="shared" si="25"/>
        <v>Giỏi</v>
      </c>
      <c r="K183" s="33" t="str">
        <f t="shared" si="24"/>
        <v>0.85</v>
      </c>
      <c r="L183" s="34">
        <f t="shared" si="35"/>
        <v>1402500</v>
      </c>
      <c r="M183" s="35">
        <f t="shared" si="36"/>
        <v>7012500</v>
      </c>
      <c r="O183" s="36"/>
    </row>
    <row r="184" spans="1:15" ht="21.95" customHeight="1" x14ac:dyDescent="0.25">
      <c r="A184" s="28">
        <v>176</v>
      </c>
      <c r="B184" s="44">
        <v>11203536</v>
      </c>
      <c r="C184" s="30" t="s">
        <v>268</v>
      </c>
      <c r="D184" s="43" t="s">
        <v>267</v>
      </c>
      <c r="E184" s="44" t="s">
        <v>60</v>
      </c>
      <c r="F184" s="44">
        <v>62</v>
      </c>
      <c r="G184" s="44">
        <v>8.8000000000000007</v>
      </c>
      <c r="H184" s="44">
        <v>92</v>
      </c>
      <c r="I184" s="44">
        <v>12</v>
      </c>
      <c r="J184" s="33" t="str">
        <f t="shared" si="25"/>
        <v>Giỏi</v>
      </c>
      <c r="K184" s="33" t="str">
        <f t="shared" si="24"/>
        <v>0.85</v>
      </c>
      <c r="L184" s="34">
        <f t="shared" si="35"/>
        <v>1402500</v>
      </c>
      <c r="M184" s="35">
        <f t="shared" si="36"/>
        <v>7012500</v>
      </c>
      <c r="O184" s="36"/>
    </row>
    <row r="185" spans="1:15" ht="21.95" customHeight="1" x14ac:dyDescent="0.25">
      <c r="A185" s="28">
        <v>177</v>
      </c>
      <c r="B185" s="44">
        <v>11203790</v>
      </c>
      <c r="C185" s="30" t="s">
        <v>30</v>
      </c>
      <c r="D185" s="43" t="s">
        <v>267</v>
      </c>
      <c r="E185" s="5" t="s">
        <v>60</v>
      </c>
      <c r="F185" s="44">
        <v>62</v>
      </c>
      <c r="G185" s="44">
        <v>8.7799999999999994</v>
      </c>
      <c r="H185" s="44">
        <v>92</v>
      </c>
      <c r="I185" s="44">
        <v>15</v>
      </c>
      <c r="J185" s="33" t="str">
        <f t="shared" si="25"/>
        <v>Giỏi</v>
      </c>
      <c r="K185" s="33" t="str">
        <f t="shared" si="24"/>
        <v>0.85</v>
      </c>
      <c r="L185" s="34">
        <f t="shared" si="35"/>
        <v>1402500</v>
      </c>
      <c r="M185" s="35">
        <f t="shared" si="36"/>
        <v>7012500</v>
      </c>
      <c r="O185" s="36"/>
    </row>
    <row r="186" spans="1:15" ht="21.95" customHeight="1" x14ac:dyDescent="0.25">
      <c r="A186" s="28">
        <v>178</v>
      </c>
      <c r="B186" s="44">
        <v>11202073</v>
      </c>
      <c r="C186" s="30" t="s">
        <v>269</v>
      </c>
      <c r="D186" s="43" t="s">
        <v>266</v>
      </c>
      <c r="E186" s="5" t="s">
        <v>60</v>
      </c>
      <c r="F186" s="44">
        <v>62</v>
      </c>
      <c r="G186" s="44">
        <v>8.75</v>
      </c>
      <c r="H186" s="44">
        <v>88</v>
      </c>
      <c r="I186" s="44">
        <v>12</v>
      </c>
      <c r="J186" s="33" t="str">
        <f t="shared" si="25"/>
        <v>Giỏi</v>
      </c>
      <c r="K186" s="33" t="str">
        <f t="shared" si="24"/>
        <v>0.85</v>
      </c>
      <c r="L186" s="34">
        <f t="shared" si="35"/>
        <v>1402500</v>
      </c>
      <c r="M186" s="35">
        <f t="shared" si="36"/>
        <v>7012500</v>
      </c>
      <c r="O186" s="36"/>
    </row>
    <row r="187" spans="1:15" ht="21.95" customHeight="1" x14ac:dyDescent="0.25">
      <c r="A187" s="28">
        <v>179</v>
      </c>
      <c r="B187" s="44">
        <v>11201640</v>
      </c>
      <c r="C187" s="30" t="s">
        <v>270</v>
      </c>
      <c r="D187" s="43" t="s">
        <v>271</v>
      </c>
      <c r="E187" s="5" t="s">
        <v>60</v>
      </c>
      <c r="F187" s="44">
        <v>62</v>
      </c>
      <c r="G187" s="44">
        <v>8.6</v>
      </c>
      <c r="H187" s="44">
        <v>90</v>
      </c>
      <c r="I187" s="44">
        <v>12</v>
      </c>
      <c r="J187" s="33" t="str">
        <f t="shared" si="25"/>
        <v>Giỏi</v>
      </c>
      <c r="K187" s="33" t="str">
        <f t="shared" si="24"/>
        <v>0.85</v>
      </c>
      <c r="L187" s="34">
        <f t="shared" si="35"/>
        <v>1402500</v>
      </c>
      <c r="M187" s="35">
        <f t="shared" si="36"/>
        <v>7012500</v>
      </c>
      <c r="O187" s="36"/>
    </row>
    <row r="188" spans="1:15" ht="21.95" customHeight="1" x14ac:dyDescent="0.25">
      <c r="A188" s="28">
        <v>180</v>
      </c>
      <c r="B188" s="44">
        <v>11203602</v>
      </c>
      <c r="C188" s="30" t="s">
        <v>272</v>
      </c>
      <c r="D188" s="43" t="s">
        <v>266</v>
      </c>
      <c r="E188" s="5" t="s">
        <v>60</v>
      </c>
      <c r="F188" s="44">
        <v>62</v>
      </c>
      <c r="G188" s="44">
        <v>8.58</v>
      </c>
      <c r="H188" s="44">
        <v>84</v>
      </c>
      <c r="I188" s="44">
        <v>12</v>
      </c>
      <c r="J188" s="33" t="str">
        <f t="shared" si="25"/>
        <v>Giỏi</v>
      </c>
      <c r="K188" s="33" t="str">
        <f t="shared" si="24"/>
        <v>0.85</v>
      </c>
      <c r="L188" s="34">
        <f t="shared" si="35"/>
        <v>1402500</v>
      </c>
      <c r="M188" s="35">
        <f t="shared" si="36"/>
        <v>7012500</v>
      </c>
      <c r="O188" s="36"/>
    </row>
    <row r="189" spans="1:15" ht="21.95" customHeight="1" x14ac:dyDescent="0.25">
      <c r="A189" s="28">
        <v>181</v>
      </c>
      <c r="B189" s="44">
        <v>11200816</v>
      </c>
      <c r="C189" s="30" t="s">
        <v>273</v>
      </c>
      <c r="D189" s="43" t="s">
        <v>271</v>
      </c>
      <c r="E189" s="5" t="s">
        <v>60</v>
      </c>
      <c r="F189" s="44">
        <v>62</v>
      </c>
      <c r="G189" s="44">
        <v>8.5</v>
      </c>
      <c r="H189" s="44">
        <v>90</v>
      </c>
      <c r="I189" s="44">
        <v>12</v>
      </c>
      <c r="J189" s="33" t="str">
        <f t="shared" si="25"/>
        <v>Giỏi</v>
      </c>
      <c r="K189" s="33" t="str">
        <f t="shared" si="24"/>
        <v>0.85</v>
      </c>
      <c r="L189" s="34">
        <f t="shared" si="35"/>
        <v>1402500</v>
      </c>
      <c r="M189" s="35">
        <f t="shared" si="36"/>
        <v>7012500</v>
      </c>
      <c r="O189" s="36"/>
    </row>
    <row r="190" spans="1:15" ht="21.95" customHeight="1" x14ac:dyDescent="0.25">
      <c r="A190" s="28">
        <v>182</v>
      </c>
      <c r="B190" s="44">
        <v>11202745</v>
      </c>
      <c r="C190" s="30" t="s">
        <v>274</v>
      </c>
      <c r="D190" s="43" t="s">
        <v>266</v>
      </c>
      <c r="E190" s="5" t="s">
        <v>60</v>
      </c>
      <c r="F190" s="44">
        <v>62</v>
      </c>
      <c r="G190" s="44">
        <v>8.4499999999999993</v>
      </c>
      <c r="H190" s="44">
        <v>86</v>
      </c>
      <c r="I190" s="44">
        <v>12</v>
      </c>
      <c r="J190" s="33" t="str">
        <f t="shared" si="25"/>
        <v>Giỏi</v>
      </c>
      <c r="K190" s="33" t="str">
        <f t="shared" si="24"/>
        <v>0.85</v>
      </c>
      <c r="L190" s="34">
        <f t="shared" si="35"/>
        <v>1402500</v>
      </c>
      <c r="M190" s="35">
        <f t="shared" si="36"/>
        <v>7012500</v>
      </c>
      <c r="O190" s="36"/>
    </row>
    <row r="191" spans="1:15" ht="21.95" customHeight="1" x14ac:dyDescent="0.25">
      <c r="A191" s="28">
        <v>183</v>
      </c>
      <c r="B191" s="3">
        <v>11202677</v>
      </c>
      <c r="C191" s="4" t="s">
        <v>275</v>
      </c>
      <c r="D191" s="4" t="s">
        <v>271</v>
      </c>
      <c r="E191" s="5" t="s">
        <v>60</v>
      </c>
      <c r="F191" s="44">
        <v>62</v>
      </c>
      <c r="G191" s="44">
        <v>8.4</v>
      </c>
      <c r="H191" s="5">
        <v>90</v>
      </c>
      <c r="I191" s="3">
        <v>12</v>
      </c>
      <c r="J191" s="33" t="str">
        <f t="shared" si="25"/>
        <v>Giỏi</v>
      </c>
      <c r="K191" s="33" t="str">
        <f t="shared" si="24"/>
        <v>0.85</v>
      </c>
      <c r="L191" s="34">
        <f t="shared" si="35"/>
        <v>1402500</v>
      </c>
      <c r="M191" s="35">
        <f t="shared" si="36"/>
        <v>7012500</v>
      </c>
      <c r="O191" s="36"/>
    </row>
    <row r="192" spans="1:15" ht="21.95" customHeight="1" x14ac:dyDescent="0.25">
      <c r="A192" s="28">
        <v>184</v>
      </c>
      <c r="B192" s="44">
        <v>11208113</v>
      </c>
      <c r="C192" s="30" t="s">
        <v>24</v>
      </c>
      <c r="D192" s="43" t="s">
        <v>271</v>
      </c>
      <c r="E192" s="5" t="s">
        <v>60</v>
      </c>
      <c r="F192" s="44">
        <v>62</v>
      </c>
      <c r="G192" s="44">
        <v>8.4</v>
      </c>
      <c r="H192" s="44">
        <v>97</v>
      </c>
      <c r="I192" s="44">
        <v>12</v>
      </c>
      <c r="J192" s="33" t="str">
        <f t="shared" si="25"/>
        <v>Giỏi</v>
      </c>
      <c r="K192" s="33" t="str">
        <f t="shared" si="24"/>
        <v>0.85</v>
      </c>
      <c r="L192" s="34">
        <f t="shared" si="35"/>
        <v>1402500</v>
      </c>
      <c r="M192" s="35">
        <f t="shared" si="36"/>
        <v>7012500</v>
      </c>
      <c r="O192" s="36"/>
    </row>
    <row r="193" spans="1:15" ht="21.95" customHeight="1" x14ac:dyDescent="0.25">
      <c r="A193" s="28">
        <v>185</v>
      </c>
      <c r="B193" s="44">
        <v>11201873</v>
      </c>
      <c r="C193" s="30" t="s">
        <v>46</v>
      </c>
      <c r="D193" s="43" t="s">
        <v>276</v>
      </c>
      <c r="E193" s="5" t="s">
        <v>60</v>
      </c>
      <c r="F193" s="44">
        <v>62</v>
      </c>
      <c r="G193" s="44">
        <v>9.3800000000000008</v>
      </c>
      <c r="H193" s="44">
        <v>90</v>
      </c>
      <c r="I193" s="44">
        <v>12</v>
      </c>
      <c r="J193" s="33" t="str">
        <f t="shared" si="25"/>
        <v>Xuất sắc</v>
      </c>
      <c r="K193" s="33" t="str">
        <f t="shared" si="24"/>
        <v>1</v>
      </c>
      <c r="L193" s="34">
        <v>1900000</v>
      </c>
      <c r="M193" s="35">
        <f t="shared" si="36"/>
        <v>9500000</v>
      </c>
      <c r="O193" s="36"/>
    </row>
    <row r="194" spans="1:15" ht="21.95" customHeight="1" x14ac:dyDescent="0.25">
      <c r="A194" s="28">
        <v>186</v>
      </c>
      <c r="B194" s="44">
        <v>11205803</v>
      </c>
      <c r="C194" s="30" t="s">
        <v>36</v>
      </c>
      <c r="D194" s="43" t="s">
        <v>276</v>
      </c>
      <c r="E194" s="5" t="s">
        <v>60</v>
      </c>
      <c r="F194" s="44">
        <v>62</v>
      </c>
      <c r="G194" s="44">
        <v>9.33</v>
      </c>
      <c r="H194" s="44">
        <v>95</v>
      </c>
      <c r="I194" s="44">
        <v>12</v>
      </c>
      <c r="J194" s="33" t="str">
        <f t="shared" si="25"/>
        <v>Xuất sắc</v>
      </c>
      <c r="K194" s="33" t="str">
        <f t="shared" si="24"/>
        <v>1</v>
      </c>
      <c r="L194" s="34">
        <v>1900000</v>
      </c>
      <c r="M194" s="35">
        <f t="shared" si="36"/>
        <v>9500000</v>
      </c>
      <c r="O194" s="36"/>
    </row>
    <row r="195" spans="1:15" ht="21.95" customHeight="1" x14ac:dyDescent="0.25">
      <c r="A195" s="28">
        <v>187</v>
      </c>
      <c r="B195" s="44">
        <v>11204894</v>
      </c>
      <c r="C195" s="30" t="s">
        <v>277</v>
      </c>
      <c r="D195" s="43" t="s">
        <v>276</v>
      </c>
      <c r="E195" s="5" t="s">
        <v>60</v>
      </c>
      <c r="F195" s="44">
        <v>62</v>
      </c>
      <c r="G195" s="44">
        <v>9.1999999999999993</v>
      </c>
      <c r="H195" s="44">
        <v>90</v>
      </c>
      <c r="I195" s="44">
        <v>12</v>
      </c>
      <c r="J195" s="33" t="str">
        <f t="shared" si="25"/>
        <v>Xuất sắc</v>
      </c>
      <c r="K195" s="33" t="str">
        <f t="shared" si="24"/>
        <v>1</v>
      </c>
      <c r="L195" s="34">
        <v>1900000</v>
      </c>
      <c r="M195" s="35">
        <f t="shared" si="36"/>
        <v>9500000</v>
      </c>
      <c r="O195" s="36"/>
    </row>
    <row r="196" spans="1:15" ht="21.95" customHeight="1" x14ac:dyDescent="0.25">
      <c r="A196" s="28">
        <v>188</v>
      </c>
      <c r="B196" s="44">
        <v>11201868</v>
      </c>
      <c r="C196" s="30" t="s">
        <v>28</v>
      </c>
      <c r="D196" s="43" t="s">
        <v>278</v>
      </c>
      <c r="E196" s="5" t="s">
        <v>60</v>
      </c>
      <c r="F196" s="44">
        <v>62</v>
      </c>
      <c r="G196" s="44">
        <v>9.15</v>
      </c>
      <c r="H196" s="44">
        <v>92</v>
      </c>
      <c r="I196" s="44">
        <v>12</v>
      </c>
      <c r="J196" s="33" t="str">
        <f t="shared" si="25"/>
        <v>Xuất sắc</v>
      </c>
      <c r="K196" s="33" t="str">
        <f t="shared" si="24"/>
        <v>1</v>
      </c>
      <c r="L196" s="34">
        <v>1900000</v>
      </c>
      <c r="M196" s="35">
        <f t="shared" si="36"/>
        <v>9500000</v>
      </c>
      <c r="O196" s="36"/>
    </row>
    <row r="197" spans="1:15" ht="21.95" customHeight="1" x14ac:dyDescent="0.25">
      <c r="A197" s="28">
        <v>189</v>
      </c>
      <c r="B197" s="44">
        <v>11201251</v>
      </c>
      <c r="C197" s="30" t="s">
        <v>279</v>
      </c>
      <c r="D197" s="43" t="s">
        <v>276</v>
      </c>
      <c r="E197" s="5" t="s">
        <v>60</v>
      </c>
      <c r="F197" s="44">
        <v>62</v>
      </c>
      <c r="G197" s="44">
        <v>9.1</v>
      </c>
      <c r="H197" s="44">
        <v>90</v>
      </c>
      <c r="I197" s="44">
        <v>12</v>
      </c>
      <c r="J197" s="33" t="str">
        <f t="shared" si="25"/>
        <v>Xuất sắc</v>
      </c>
      <c r="K197" s="33" t="str">
        <f t="shared" si="24"/>
        <v>1</v>
      </c>
      <c r="L197" s="34">
        <v>1900000</v>
      </c>
      <c r="M197" s="35">
        <f t="shared" si="36"/>
        <v>9500000</v>
      </c>
      <c r="O197" s="36"/>
    </row>
    <row r="198" spans="1:15" ht="21.95" customHeight="1" x14ac:dyDescent="0.25">
      <c r="A198" s="28">
        <v>190</v>
      </c>
      <c r="B198" s="44">
        <v>11203432</v>
      </c>
      <c r="C198" s="30" t="s">
        <v>280</v>
      </c>
      <c r="D198" s="43" t="s">
        <v>276</v>
      </c>
      <c r="E198" s="5" t="s">
        <v>60</v>
      </c>
      <c r="F198" s="44">
        <v>62</v>
      </c>
      <c r="G198" s="44">
        <v>9.0299999999999994</v>
      </c>
      <c r="H198" s="44">
        <v>90</v>
      </c>
      <c r="I198" s="44">
        <v>12</v>
      </c>
      <c r="J198" s="33" t="str">
        <f t="shared" si="25"/>
        <v>Xuất sắc</v>
      </c>
      <c r="K198" s="33" t="str">
        <f t="shared" si="24"/>
        <v>1</v>
      </c>
      <c r="L198" s="34">
        <v>1900000</v>
      </c>
      <c r="M198" s="35">
        <f t="shared" si="36"/>
        <v>9500000</v>
      </c>
      <c r="O198" s="36"/>
    </row>
    <row r="199" spans="1:15" ht="21.95" customHeight="1" x14ac:dyDescent="0.25">
      <c r="A199" s="28">
        <v>191</v>
      </c>
      <c r="B199" s="44">
        <v>11204396</v>
      </c>
      <c r="C199" s="30" t="s">
        <v>281</v>
      </c>
      <c r="D199" s="43" t="s">
        <v>276</v>
      </c>
      <c r="E199" s="5" t="s">
        <v>60</v>
      </c>
      <c r="F199" s="44">
        <v>62</v>
      </c>
      <c r="G199" s="44">
        <v>9</v>
      </c>
      <c r="H199" s="44">
        <v>92</v>
      </c>
      <c r="I199" s="44">
        <v>12</v>
      </c>
      <c r="J199" s="33" t="str">
        <f t="shared" si="25"/>
        <v>Xuất sắc</v>
      </c>
      <c r="K199" s="33" t="str">
        <f t="shared" si="24"/>
        <v>1</v>
      </c>
      <c r="L199" s="34">
        <v>1900000</v>
      </c>
      <c r="M199" s="35">
        <f t="shared" si="36"/>
        <v>9500000</v>
      </c>
      <c r="O199" s="36"/>
    </row>
    <row r="200" spans="1:15" ht="21.95" customHeight="1" x14ac:dyDescent="0.25">
      <c r="A200" s="28">
        <v>192</v>
      </c>
      <c r="B200" s="44">
        <v>11206890</v>
      </c>
      <c r="C200" s="30" t="s">
        <v>282</v>
      </c>
      <c r="D200" s="43" t="s">
        <v>283</v>
      </c>
      <c r="E200" s="5" t="s">
        <v>60</v>
      </c>
      <c r="F200" s="44">
        <v>62</v>
      </c>
      <c r="G200" s="44">
        <v>8.7200000000000006</v>
      </c>
      <c r="H200" s="44">
        <v>95</v>
      </c>
      <c r="I200" s="44">
        <v>15</v>
      </c>
      <c r="J200" s="33" t="str">
        <f t="shared" si="25"/>
        <v>Giỏi</v>
      </c>
      <c r="K200" s="33" t="str">
        <f t="shared" si="24"/>
        <v>0.85</v>
      </c>
      <c r="L200" s="34">
        <f>1650000*K200</f>
        <v>1402500</v>
      </c>
      <c r="M200" s="35">
        <f t="shared" ref="M200:M203" si="37">L200*5</f>
        <v>7012500</v>
      </c>
      <c r="O200" s="36"/>
    </row>
    <row r="201" spans="1:15" ht="21.95" customHeight="1" x14ac:dyDescent="0.25">
      <c r="A201" s="28">
        <v>193</v>
      </c>
      <c r="B201" s="44">
        <v>11203038</v>
      </c>
      <c r="C201" s="30" t="s">
        <v>13</v>
      </c>
      <c r="D201" s="43" t="s">
        <v>283</v>
      </c>
      <c r="E201" s="5" t="s">
        <v>60</v>
      </c>
      <c r="F201" s="44">
        <v>62</v>
      </c>
      <c r="G201" s="44">
        <v>8.5</v>
      </c>
      <c r="H201" s="44">
        <v>80</v>
      </c>
      <c r="I201" s="44">
        <v>12</v>
      </c>
      <c r="J201" s="33" t="str">
        <f t="shared" si="25"/>
        <v>Giỏi</v>
      </c>
      <c r="K201" s="33" t="str">
        <f t="shared" ref="K201:K264" si="38">IF(J201="Xuất sắc","1",IF(J201="Giỏi","0.85","0.7"))</f>
        <v>0.85</v>
      </c>
      <c r="L201" s="34">
        <f>1650000*K201</f>
        <v>1402500</v>
      </c>
      <c r="M201" s="35">
        <f t="shared" si="37"/>
        <v>7012500</v>
      </c>
      <c r="O201" s="36"/>
    </row>
    <row r="202" spans="1:15" ht="21.95" customHeight="1" x14ac:dyDescent="0.25">
      <c r="A202" s="28">
        <v>194</v>
      </c>
      <c r="B202" s="44">
        <v>11202006</v>
      </c>
      <c r="C202" s="30" t="s">
        <v>284</v>
      </c>
      <c r="D202" s="43" t="s">
        <v>283</v>
      </c>
      <c r="E202" s="5" t="s">
        <v>60</v>
      </c>
      <c r="F202" s="44">
        <v>62</v>
      </c>
      <c r="G202" s="44">
        <v>8.48</v>
      </c>
      <c r="H202" s="44">
        <v>83</v>
      </c>
      <c r="I202" s="44">
        <v>12</v>
      </c>
      <c r="J202" s="33" t="str">
        <f t="shared" ref="J202:J251" si="39">IF(AND(G202&gt;=9,H202&gt;=90),"Xuất sắc",IF(AND(G202&gt;=8,H202&gt;=80),"Giỏi","Khá"))</f>
        <v>Giỏi</v>
      </c>
      <c r="K202" s="33" t="str">
        <f t="shared" si="38"/>
        <v>0.85</v>
      </c>
      <c r="L202" s="34">
        <f>1650000*K202</f>
        <v>1402500</v>
      </c>
      <c r="M202" s="35">
        <f t="shared" si="37"/>
        <v>7012500</v>
      </c>
      <c r="O202" s="36"/>
    </row>
    <row r="203" spans="1:15" ht="21.95" customHeight="1" x14ac:dyDescent="0.25">
      <c r="A203" s="28">
        <v>195</v>
      </c>
      <c r="B203" s="44">
        <v>11200546</v>
      </c>
      <c r="C203" s="30" t="s">
        <v>285</v>
      </c>
      <c r="D203" s="43" t="s">
        <v>283</v>
      </c>
      <c r="E203" s="44" t="s">
        <v>60</v>
      </c>
      <c r="F203" s="44">
        <v>62</v>
      </c>
      <c r="G203" s="44">
        <v>8.25</v>
      </c>
      <c r="H203" s="44">
        <v>86</v>
      </c>
      <c r="I203" s="44">
        <v>12</v>
      </c>
      <c r="J203" s="33" t="str">
        <f t="shared" si="39"/>
        <v>Giỏi</v>
      </c>
      <c r="K203" s="33" t="str">
        <f t="shared" si="38"/>
        <v>0.85</v>
      </c>
      <c r="L203" s="34">
        <f>1650000*K203</f>
        <v>1402500</v>
      </c>
      <c r="M203" s="35">
        <f t="shared" si="37"/>
        <v>7012500</v>
      </c>
      <c r="O203" s="36"/>
    </row>
    <row r="204" spans="1:15" ht="21.95" customHeight="1" x14ac:dyDescent="0.25">
      <c r="A204" s="28">
        <v>196</v>
      </c>
      <c r="B204" s="44">
        <v>11205515</v>
      </c>
      <c r="C204" s="30" t="s">
        <v>286</v>
      </c>
      <c r="D204" s="43" t="s">
        <v>287</v>
      </c>
      <c r="E204" s="44" t="s">
        <v>60</v>
      </c>
      <c r="F204" s="44">
        <v>62</v>
      </c>
      <c r="G204" s="44">
        <v>9.18</v>
      </c>
      <c r="H204" s="44">
        <v>90</v>
      </c>
      <c r="I204" s="44">
        <v>12</v>
      </c>
      <c r="J204" s="33" t="str">
        <f t="shared" si="39"/>
        <v>Xuất sắc</v>
      </c>
      <c r="K204" s="33" t="str">
        <f t="shared" si="38"/>
        <v>1</v>
      </c>
      <c r="L204" s="34">
        <v>1650000</v>
      </c>
      <c r="M204" s="35">
        <f>L204*5</f>
        <v>8250000</v>
      </c>
      <c r="O204" s="36"/>
    </row>
    <row r="205" spans="1:15" ht="21.95" customHeight="1" x14ac:dyDescent="0.25">
      <c r="A205" s="28">
        <v>197</v>
      </c>
      <c r="B205" s="44">
        <v>11203686</v>
      </c>
      <c r="C205" s="30" t="s">
        <v>38</v>
      </c>
      <c r="D205" s="43" t="s">
        <v>287</v>
      </c>
      <c r="E205" s="44" t="s">
        <v>60</v>
      </c>
      <c r="F205" s="44">
        <v>62</v>
      </c>
      <c r="G205" s="44">
        <v>8.8000000000000007</v>
      </c>
      <c r="H205" s="44">
        <v>83</v>
      </c>
      <c r="I205" s="44">
        <v>12</v>
      </c>
      <c r="J205" s="33" t="str">
        <f t="shared" si="39"/>
        <v>Giỏi</v>
      </c>
      <c r="K205" s="33" t="str">
        <f t="shared" si="38"/>
        <v>0.85</v>
      </c>
      <c r="L205" s="34">
        <f>1650000*K205</f>
        <v>1402500</v>
      </c>
      <c r="M205" s="35">
        <f t="shared" ref="M205:M207" si="40">L205*5</f>
        <v>7012500</v>
      </c>
      <c r="O205" s="36"/>
    </row>
    <row r="206" spans="1:15" ht="21.95" customHeight="1" x14ac:dyDescent="0.25">
      <c r="A206" s="28">
        <v>198</v>
      </c>
      <c r="B206" s="44">
        <v>11206761</v>
      </c>
      <c r="C206" s="30" t="s">
        <v>288</v>
      </c>
      <c r="D206" s="43" t="s">
        <v>287</v>
      </c>
      <c r="E206" s="44" t="s">
        <v>60</v>
      </c>
      <c r="F206" s="44">
        <v>62</v>
      </c>
      <c r="G206" s="44">
        <v>8.5</v>
      </c>
      <c r="H206" s="44">
        <v>90</v>
      </c>
      <c r="I206" s="44">
        <v>12</v>
      </c>
      <c r="J206" s="33" t="str">
        <f t="shared" si="39"/>
        <v>Giỏi</v>
      </c>
      <c r="K206" s="33" t="str">
        <f t="shared" si="38"/>
        <v>0.85</v>
      </c>
      <c r="L206" s="34">
        <f>1650000*K206</f>
        <v>1402500</v>
      </c>
      <c r="M206" s="35">
        <f t="shared" si="40"/>
        <v>7012500</v>
      </c>
      <c r="O206" s="36"/>
    </row>
    <row r="207" spans="1:15" ht="21.95" customHeight="1" x14ac:dyDescent="0.25">
      <c r="A207" s="28">
        <v>199</v>
      </c>
      <c r="B207" s="44">
        <v>11207403</v>
      </c>
      <c r="C207" s="30" t="s">
        <v>289</v>
      </c>
      <c r="D207" s="43" t="s">
        <v>287</v>
      </c>
      <c r="E207" s="44" t="s">
        <v>60</v>
      </c>
      <c r="F207" s="44">
        <v>62</v>
      </c>
      <c r="G207" s="44">
        <v>8.1300000000000008</v>
      </c>
      <c r="H207" s="44">
        <v>90</v>
      </c>
      <c r="I207" s="44">
        <v>12</v>
      </c>
      <c r="J207" s="33" t="str">
        <f t="shared" si="39"/>
        <v>Giỏi</v>
      </c>
      <c r="K207" s="33" t="str">
        <f t="shared" si="38"/>
        <v>0.85</v>
      </c>
      <c r="L207" s="34">
        <f>1650000*K207</f>
        <v>1402500</v>
      </c>
      <c r="M207" s="35">
        <f t="shared" si="40"/>
        <v>7012500</v>
      </c>
      <c r="O207" s="36"/>
    </row>
    <row r="208" spans="1:15" ht="21.95" customHeight="1" x14ac:dyDescent="0.25">
      <c r="A208" s="28">
        <v>200</v>
      </c>
      <c r="B208" s="44">
        <v>11200926</v>
      </c>
      <c r="C208" s="30" t="s">
        <v>277</v>
      </c>
      <c r="D208" s="43" t="s">
        <v>290</v>
      </c>
      <c r="E208" s="44" t="s">
        <v>43</v>
      </c>
      <c r="F208" s="44">
        <v>62</v>
      </c>
      <c r="G208" s="44">
        <v>7.88</v>
      </c>
      <c r="H208" s="44">
        <v>80</v>
      </c>
      <c r="I208" s="44">
        <v>12</v>
      </c>
      <c r="J208" s="33" t="str">
        <f t="shared" si="39"/>
        <v>Khá</v>
      </c>
      <c r="K208" s="33" t="str">
        <f t="shared" si="38"/>
        <v>0.7</v>
      </c>
      <c r="L208" s="34">
        <f t="shared" ref="L208:L213" si="41">1400000*K208</f>
        <v>979999.99999999988</v>
      </c>
      <c r="M208" s="35">
        <f t="shared" ref="M208:M230" si="42">L208*5</f>
        <v>4899999.9999999991</v>
      </c>
      <c r="O208" s="36"/>
    </row>
    <row r="209" spans="1:15" ht="21.95" customHeight="1" x14ac:dyDescent="0.25">
      <c r="A209" s="28">
        <v>201</v>
      </c>
      <c r="B209" s="44">
        <v>11201595</v>
      </c>
      <c r="C209" s="30" t="s">
        <v>291</v>
      </c>
      <c r="D209" s="43" t="s">
        <v>290</v>
      </c>
      <c r="E209" s="44" t="s">
        <v>43</v>
      </c>
      <c r="F209" s="44">
        <v>62</v>
      </c>
      <c r="G209" s="44">
        <v>7.8</v>
      </c>
      <c r="H209" s="44">
        <v>83</v>
      </c>
      <c r="I209" s="44">
        <v>12</v>
      </c>
      <c r="J209" s="33" t="str">
        <f t="shared" si="39"/>
        <v>Khá</v>
      </c>
      <c r="K209" s="33" t="str">
        <f t="shared" si="38"/>
        <v>0.7</v>
      </c>
      <c r="L209" s="34">
        <f t="shared" si="41"/>
        <v>979999.99999999988</v>
      </c>
      <c r="M209" s="35">
        <f t="shared" si="42"/>
        <v>4899999.9999999991</v>
      </c>
      <c r="O209" s="36"/>
    </row>
    <row r="210" spans="1:15" ht="21.95" customHeight="1" x14ac:dyDescent="0.25">
      <c r="A210" s="28">
        <v>202</v>
      </c>
      <c r="B210" s="44">
        <v>11201754</v>
      </c>
      <c r="C210" s="30" t="s">
        <v>292</v>
      </c>
      <c r="D210" s="43" t="s">
        <v>293</v>
      </c>
      <c r="E210" s="44" t="s">
        <v>43</v>
      </c>
      <c r="F210" s="44">
        <v>62</v>
      </c>
      <c r="G210" s="44">
        <v>7.55</v>
      </c>
      <c r="H210" s="44">
        <v>84</v>
      </c>
      <c r="I210" s="44">
        <v>12</v>
      </c>
      <c r="J210" s="33" t="str">
        <f t="shared" si="39"/>
        <v>Khá</v>
      </c>
      <c r="K210" s="33" t="str">
        <f t="shared" si="38"/>
        <v>0.7</v>
      </c>
      <c r="L210" s="34">
        <f t="shared" si="41"/>
        <v>979999.99999999988</v>
      </c>
      <c r="M210" s="35">
        <f t="shared" si="42"/>
        <v>4899999.9999999991</v>
      </c>
      <c r="O210" s="36"/>
    </row>
    <row r="211" spans="1:15" ht="21.95" customHeight="1" x14ac:dyDescent="0.25">
      <c r="A211" s="28">
        <v>203</v>
      </c>
      <c r="B211" s="44">
        <v>11208009</v>
      </c>
      <c r="C211" s="30" t="s">
        <v>294</v>
      </c>
      <c r="D211" s="43" t="s">
        <v>290</v>
      </c>
      <c r="E211" s="5" t="s">
        <v>43</v>
      </c>
      <c r="F211" s="44">
        <v>62</v>
      </c>
      <c r="G211" s="44">
        <v>7.46</v>
      </c>
      <c r="H211" s="44">
        <v>87</v>
      </c>
      <c r="I211" s="44">
        <v>15</v>
      </c>
      <c r="J211" s="33" t="str">
        <f t="shared" si="39"/>
        <v>Khá</v>
      </c>
      <c r="K211" s="33" t="str">
        <f t="shared" si="38"/>
        <v>0.7</v>
      </c>
      <c r="L211" s="34">
        <f t="shared" si="41"/>
        <v>979999.99999999988</v>
      </c>
      <c r="M211" s="35">
        <f t="shared" si="42"/>
        <v>4899999.9999999991</v>
      </c>
      <c r="O211" s="36"/>
    </row>
    <row r="212" spans="1:15" ht="21.95" customHeight="1" x14ac:dyDescent="0.25">
      <c r="A212" s="28">
        <v>204</v>
      </c>
      <c r="B212" s="44">
        <v>11203102</v>
      </c>
      <c r="C212" s="30" t="s">
        <v>295</v>
      </c>
      <c r="D212" s="43" t="s">
        <v>290</v>
      </c>
      <c r="E212" s="5" t="s">
        <v>43</v>
      </c>
      <c r="F212" s="44">
        <v>62</v>
      </c>
      <c r="G212" s="44">
        <v>7.43</v>
      </c>
      <c r="H212" s="44">
        <v>66</v>
      </c>
      <c r="I212" s="44">
        <v>12</v>
      </c>
      <c r="J212" s="33" t="str">
        <f t="shared" si="39"/>
        <v>Khá</v>
      </c>
      <c r="K212" s="33" t="str">
        <f t="shared" si="38"/>
        <v>0.7</v>
      </c>
      <c r="L212" s="34">
        <f t="shared" si="41"/>
        <v>979999.99999999988</v>
      </c>
      <c r="M212" s="35">
        <f t="shared" si="42"/>
        <v>4899999.9999999991</v>
      </c>
      <c r="O212" s="36"/>
    </row>
    <row r="213" spans="1:15" ht="21.95" customHeight="1" x14ac:dyDescent="0.25">
      <c r="A213" s="28">
        <v>205</v>
      </c>
      <c r="B213" s="44">
        <v>11201287</v>
      </c>
      <c r="C213" s="30" t="s">
        <v>296</v>
      </c>
      <c r="D213" s="43" t="s">
        <v>290</v>
      </c>
      <c r="E213" s="5" t="s">
        <v>43</v>
      </c>
      <c r="F213" s="44">
        <v>62</v>
      </c>
      <c r="G213" s="44">
        <v>7.3</v>
      </c>
      <c r="H213" s="44">
        <v>80</v>
      </c>
      <c r="I213" s="44">
        <v>12</v>
      </c>
      <c r="J213" s="33" t="str">
        <f t="shared" si="39"/>
        <v>Khá</v>
      </c>
      <c r="K213" s="33" t="str">
        <f t="shared" si="38"/>
        <v>0.7</v>
      </c>
      <c r="L213" s="34">
        <f t="shared" si="41"/>
        <v>979999.99999999988</v>
      </c>
      <c r="M213" s="35">
        <f t="shared" si="42"/>
        <v>4899999.9999999991</v>
      </c>
      <c r="O213" s="36"/>
    </row>
    <row r="214" spans="1:15" ht="21.95" customHeight="1" x14ac:dyDescent="0.25">
      <c r="A214" s="28">
        <v>206</v>
      </c>
      <c r="B214" s="44">
        <v>11202679</v>
      </c>
      <c r="C214" s="30" t="s">
        <v>297</v>
      </c>
      <c r="D214" s="43" t="s">
        <v>298</v>
      </c>
      <c r="E214" s="44" t="s">
        <v>75</v>
      </c>
      <c r="F214" s="44">
        <v>62</v>
      </c>
      <c r="G214" s="44">
        <v>8.85</v>
      </c>
      <c r="H214" s="44">
        <v>88</v>
      </c>
      <c r="I214" s="44">
        <v>12</v>
      </c>
      <c r="J214" s="33" t="str">
        <f t="shared" si="39"/>
        <v>Giỏi</v>
      </c>
      <c r="K214" s="33" t="str">
        <f t="shared" si="38"/>
        <v>0.85</v>
      </c>
      <c r="L214" s="34">
        <f t="shared" ref="L214:L222" si="43">1650000*K214</f>
        <v>1402500</v>
      </c>
      <c r="M214" s="35">
        <f t="shared" si="42"/>
        <v>7012500</v>
      </c>
      <c r="O214" s="36"/>
    </row>
    <row r="215" spans="1:15" ht="21.95" customHeight="1" x14ac:dyDescent="0.25">
      <c r="A215" s="28">
        <v>207</v>
      </c>
      <c r="B215" s="44">
        <v>11200810</v>
      </c>
      <c r="C215" s="30" t="s">
        <v>299</v>
      </c>
      <c r="D215" s="43" t="s">
        <v>298</v>
      </c>
      <c r="E215" s="44" t="s">
        <v>75</v>
      </c>
      <c r="F215" s="44">
        <v>62</v>
      </c>
      <c r="G215" s="44">
        <v>8.84</v>
      </c>
      <c r="H215" s="44">
        <v>80</v>
      </c>
      <c r="I215" s="44">
        <v>15</v>
      </c>
      <c r="J215" s="33" t="str">
        <f t="shared" si="39"/>
        <v>Giỏi</v>
      </c>
      <c r="K215" s="33" t="str">
        <f t="shared" si="38"/>
        <v>0.85</v>
      </c>
      <c r="L215" s="34">
        <f t="shared" si="43"/>
        <v>1402500</v>
      </c>
      <c r="M215" s="35">
        <f t="shared" si="42"/>
        <v>7012500</v>
      </c>
      <c r="O215" s="36"/>
    </row>
    <row r="216" spans="1:15" ht="21.95" customHeight="1" x14ac:dyDescent="0.25">
      <c r="A216" s="28">
        <v>208</v>
      </c>
      <c r="B216" s="44">
        <v>11205161</v>
      </c>
      <c r="C216" s="30" t="s">
        <v>300</v>
      </c>
      <c r="D216" s="43" t="s">
        <v>301</v>
      </c>
      <c r="E216" s="44" t="s">
        <v>75</v>
      </c>
      <c r="F216" s="44">
        <v>62</v>
      </c>
      <c r="G216" s="44">
        <v>8.75</v>
      </c>
      <c r="H216" s="44">
        <v>93</v>
      </c>
      <c r="I216" s="44">
        <v>12</v>
      </c>
      <c r="J216" s="33" t="str">
        <f t="shared" si="39"/>
        <v>Giỏi</v>
      </c>
      <c r="K216" s="33" t="str">
        <f t="shared" si="38"/>
        <v>0.85</v>
      </c>
      <c r="L216" s="34">
        <f t="shared" si="43"/>
        <v>1402500</v>
      </c>
      <c r="M216" s="35">
        <f t="shared" si="42"/>
        <v>7012500</v>
      </c>
      <c r="O216" s="36"/>
    </row>
    <row r="217" spans="1:15" ht="21.95" customHeight="1" x14ac:dyDescent="0.25">
      <c r="A217" s="28">
        <v>209</v>
      </c>
      <c r="B217" s="5">
        <v>11200469</v>
      </c>
      <c r="C217" s="30" t="s">
        <v>302</v>
      </c>
      <c r="D217" s="4" t="s">
        <v>298</v>
      </c>
      <c r="E217" s="44" t="s">
        <v>75</v>
      </c>
      <c r="F217" s="44">
        <v>62</v>
      </c>
      <c r="G217" s="5">
        <v>8.75</v>
      </c>
      <c r="H217" s="5">
        <v>83</v>
      </c>
      <c r="I217" s="5">
        <v>12</v>
      </c>
      <c r="J217" s="33" t="str">
        <f t="shared" si="39"/>
        <v>Giỏi</v>
      </c>
      <c r="K217" s="33" t="str">
        <f t="shared" si="38"/>
        <v>0.85</v>
      </c>
      <c r="L217" s="34">
        <f t="shared" si="43"/>
        <v>1402500</v>
      </c>
      <c r="M217" s="35">
        <f t="shared" si="42"/>
        <v>7012500</v>
      </c>
      <c r="O217" s="36"/>
    </row>
    <row r="218" spans="1:15" ht="21.95" customHeight="1" x14ac:dyDescent="0.25">
      <c r="A218" s="28">
        <v>210</v>
      </c>
      <c r="B218" s="5">
        <v>11201871</v>
      </c>
      <c r="C218" s="30" t="s">
        <v>46</v>
      </c>
      <c r="D218" s="4" t="s">
        <v>303</v>
      </c>
      <c r="E218" s="44" t="s">
        <v>75</v>
      </c>
      <c r="F218" s="44">
        <v>62</v>
      </c>
      <c r="G218" s="5">
        <v>8.6999999999999993</v>
      </c>
      <c r="H218" s="5">
        <v>93</v>
      </c>
      <c r="I218" s="5">
        <v>12</v>
      </c>
      <c r="J218" s="33" t="str">
        <f t="shared" si="39"/>
        <v>Giỏi</v>
      </c>
      <c r="K218" s="33" t="str">
        <f t="shared" si="38"/>
        <v>0.85</v>
      </c>
      <c r="L218" s="34">
        <f t="shared" si="43"/>
        <v>1402500</v>
      </c>
      <c r="M218" s="35">
        <f t="shared" si="42"/>
        <v>7012500</v>
      </c>
      <c r="O218" s="36"/>
    </row>
    <row r="219" spans="1:15" ht="21.95" customHeight="1" x14ac:dyDescent="0.25">
      <c r="A219" s="28">
        <v>211</v>
      </c>
      <c r="B219" s="5">
        <v>11201566</v>
      </c>
      <c r="C219" s="30" t="s">
        <v>304</v>
      </c>
      <c r="D219" s="4" t="s">
        <v>303</v>
      </c>
      <c r="E219" s="44" t="s">
        <v>75</v>
      </c>
      <c r="F219" s="44">
        <v>62</v>
      </c>
      <c r="G219" s="5">
        <v>8.68</v>
      </c>
      <c r="H219" s="5">
        <v>87</v>
      </c>
      <c r="I219" s="5">
        <v>12</v>
      </c>
      <c r="J219" s="33" t="str">
        <f t="shared" si="39"/>
        <v>Giỏi</v>
      </c>
      <c r="K219" s="33" t="str">
        <f t="shared" si="38"/>
        <v>0.85</v>
      </c>
      <c r="L219" s="34">
        <f t="shared" si="43"/>
        <v>1402500</v>
      </c>
      <c r="M219" s="35">
        <f t="shared" si="42"/>
        <v>7012500</v>
      </c>
      <c r="O219" s="36"/>
    </row>
    <row r="220" spans="1:15" ht="21.95" customHeight="1" x14ac:dyDescent="0.25">
      <c r="A220" s="28">
        <v>212</v>
      </c>
      <c r="B220" s="5">
        <v>11203721</v>
      </c>
      <c r="C220" s="30" t="s">
        <v>305</v>
      </c>
      <c r="D220" s="4" t="s">
        <v>298</v>
      </c>
      <c r="E220" s="44" t="s">
        <v>75</v>
      </c>
      <c r="F220" s="44">
        <v>62</v>
      </c>
      <c r="G220" s="5">
        <v>8.65</v>
      </c>
      <c r="H220" s="5">
        <v>88</v>
      </c>
      <c r="I220" s="5">
        <v>12</v>
      </c>
      <c r="J220" s="33" t="str">
        <f t="shared" si="39"/>
        <v>Giỏi</v>
      </c>
      <c r="K220" s="33" t="str">
        <f t="shared" si="38"/>
        <v>0.85</v>
      </c>
      <c r="L220" s="34">
        <f t="shared" si="43"/>
        <v>1402500</v>
      </c>
      <c r="M220" s="35">
        <f t="shared" si="42"/>
        <v>7012500</v>
      </c>
      <c r="O220" s="36"/>
    </row>
    <row r="221" spans="1:15" ht="21.95" customHeight="1" x14ac:dyDescent="0.25">
      <c r="A221" s="28">
        <v>213</v>
      </c>
      <c r="B221" s="5">
        <v>11208546</v>
      </c>
      <c r="C221" s="30" t="s">
        <v>306</v>
      </c>
      <c r="D221" s="4" t="s">
        <v>303</v>
      </c>
      <c r="E221" s="44" t="s">
        <v>75</v>
      </c>
      <c r="F221" s="44">
        <v>62</v>
      </c>
      <c r="G221" s="5">
        <v>8.6</v>
      </c>
      <c r="H221" s="5">
        <v>85</v>
      </c>
      <c r="I221" s="5">
        <v>12</v>
      </c>
      <c r="J221" s="33" t="str">
        <f t="shared" si="39"/>
        <v>Giỏi</v>
      </c>
      <c r="K221" s="33" t="str">
        <f t="shared" si="38"/>
        <v>0.85</v>
      </c>
      <c r="L221" s="34">
        <f t="shared" si="43"/>
        <v>1402500</v>
      </c>
      <c r="M221" s="35">
        <f t="shared" si="42"/>
        <v>7012500</v>
      </c>
      <c r="O221" s="36"/>
    </row>
    <row r="222" spans="1:15" ht="21.95" customHeight="1" x14ac:dyDescent="0.25">
      <c r="A222" s="28">
        <v>214</v>
      </c>
      <c r="B222" s="5">
        <v>11208412</v>
      </c>
      <c r="C222" s="30" t="s">
        <v>307</v>
      </c>
      <c r="D222" s="4" t="s">
        <v>303</v>
      </c>
      <c r="E222" s="44" t="s">
        <v>75</v>
      </c>
      <c r="F222" s="44">
        <v>62</v>
      </c>
      <c r="G222" s="5">
        <v>8.6</v>
      </c>
      <c r="H222" s="5">
        <v>80</v>
      </c>
      <c r="I222" s="5">
        <v>12</v>
      </c>
      <c r="J222" s="33" t="str">
        <f t="shared" si="39"/>
        <v>Giỏi</v>
      </c>
      <c r="K222" s="33" t="str">
        <f t="shared" si="38"/>
        <v>0.85</v>
      </c>
      <c r="L222" s="34">
        <f t="shared" si="43"/>
        <v>1402500</v>
      </c>
      <c r="M222" s="35">
        <f t="shared" si="42"/>
        <v>7012500</v>
      </c>
      <c r="O222" s="36"/>
    </row>
    <row r="223" spans="1:15" ht="21.95" customHeight="1" x14ac:dyDescent="0.25">
      <c r="A223" s="28">
        <v>215</v>
      </c>
      <c r="B223" s="5">
        <v>11208279</v>
      </c>
      <c r="C223" s="30" t="s">
        <v>308</v>
      </c>
      <c r="D223" s="4" t="s">
        <v>309</v>
      </c>
      <c r="E223" s="44" t="s">
        <v>75</v>
      </c>
      <c r="F223" s="44">
        <v>62</v>
      </c>
      <c r="G223" s="5">
        <v>9.25</v>
      </c>
      <c r="H223" s="5">
        <v>100</v>
      </c>
      <c r="I223" s="5">
        <v>12</v>
      </c>
      <c r="J223" s="33" t="str">
        <f t="shared" si="39"/>
        <v>Xuất sắc</v>
      </c>
      <c r="K223" s="33" t="str">
        <f t="shared" si="38"/>
        <v>1</v>
      </c>
      <c r="L223" s="34">
        <v>1900000</v>
      </c>
      <c r="M223" s="35">
        <f t="shared" si="42"/>
        <v>9500000</v>
      </c>
      <c r="O223" s="36"/>
    </row>
    <row r="224" spans="1:15" ht="21.95" customHeight="1" x14ac:dyDescent="0.25">
      <c r="A224" s="28">
        <v>216</v>
      </c>
      <c r="B224" s="5">
        <v>11206356</v>
      </c>
      <c r="C224" s="30" t="s">
        <v>18</v>
      </c>
      <c r="D224" s="4" t="s">
        <v>310</v>
      </c>
      <c r="E224" s="44" t="s">
        <v>75</v>
      </c>
      <c r="F224" s="44">
        <v>62</v>
      </c>
      <c r="G224" s="5">
        <v>9.18</v>
      </c>
      <c r="H224" s="5">
        <v>98</v>
      </c>
      <c r="I224" s="5">
        <v>12</v>
      </c>
      <c r="J224" s="33" t="str">
        <f t="shared" si="39"/>
        <v>Xuất sắc</v>
      </c>
      <c r="K224" s="33" t="str">
        <f t="shared" si="38"/>
        <v>1</v>
      </c>
      <c r="L224" s="34">
        <v>1900000</v>
      </c>
      <c r="M224" s="35">
        <f t="shared" si="42"/>
        <v>9500000</v>
      </c>
      <c r="O224" s="36"/>
    </row>
    <row r="225" spans="1:15" ht="21.95" customHeight="1" x14ac:dyDescent="0.25">
      <c r="A225" s="28">
        <v>217</v>
      </c>
      <c r="B225" s="5">
        <v>11206128</v>
      </c>
      <c r="C225" s="30" t="s">
        <v>19</v>
      </c>
      <c r="D225" s="4" t="s">
        <v>309</v>
      </c>
      <c r="E225" s="44" t="s">
        <v>75</v>
      </c>
      <c r="F225" s="44">
        <v>62</v>
      </c>
      <c r="G225" s="5">
        <v>9.18</v>
      </c>
      <c r="H225" s="5">
        <v>90</v>
      </c>
      <c r="I225" s="5">
        <v>12</v>
      </c>
      <c r="J225" s="33" t="str">
        <f t="shared" si="39"/>
        <v>Xuất sắc</v>
      </c>
      <c r="K225" s="33" t="str">
        <f t="shared" si="38"/>
        <v>1</v>
      </c>
      <c r="L225" s="34">
        <v>1900000</v>
      </c>
      <c r="M225" s="35">
        <f t="shared" si="42"/>
        <v>9500000</v>
      </c>
      <c r="O225" s="36"/>
    </row>
    <row r="226" spans="1:15" ht="21.95" customHeight="1" x14ac:dyDescent="0.25">
      <c r="A226" s="28">
        <v>218</v>
      </c>
      <c r="B226" s="5">
        <v>11201902</v>
      </c>
      <c r="C226" s="30" t="s">
        <v>51</v>
      </c>
      <c r="D226" s="4" t="s">
        <v>310</v>
      </c>
      <c r="E226" s="44" t="s">
        <v>75</v>
      </c>
      <c r="F226" s="44">
        <v>62</v>
      </c>
      <c r="G226" s="5">
        <v>9.08</v>
      </c>
      <c r="H226" s="5">
        <v>91</v>
      </c>
      <c r="I226" s="5">
        <v>12</v>
      </c>
      <c r="J226" s="33" t="str">
        <f t="shared" si="39"/>
        <v>Xuất sắc</v>
      </c>
      <c r="K226" s="33" t="str">
        <f t="shared" si="38"/>
        <v>1</v>
      </c>
      <c r="L226" s="34">
        <v>1900000</v>
      </c>
      <c r="M226" s="35">
        <f t="shared" si="42"/>
        <v>9500000</v>
      </c>
      <c r="O226" s="36"/>
    </row>
    <row r="227" spans="1:15" ht="21.95" customHeight="1" x14ac:dyDescent="0.25">
      <c r="A227" s="28">
        <v>219</v>
      </c>
      <c r="B227" s="5">
        <v>11204483</v>
      </c>
      <c r="C227" s="30" t="s">
        <v>311</v>
      </c>
      <c r="D227" s="4" t="s">
        <v>310</v>
      </c>
      <c r="E227" s="44" t="s">
        <v>75</v>
      </c>
      <c r="F227" s="44">
        <v>62</v>
      </c>
      <c r="G227" s="5">
        <v>9.08</v>
      </c>
      <c r="H227" s="5">
        <v>90</v>
      </c>
      <c r="I227" s="5">
        <v>12</v>
      </c>
      <c r="J227" s="33" t="str">
        <f t="shared" si="39"/>
        <v>Xuất sắc</v>
      </c>
      <c r="K227" s="33" t="str">
        <f t="shared" si="38"/>
        <v>1</v>
      </c>
      <c r="L227" s="34">
        <v>1900000</v>
      </c>
      <c r="M227" s="35">
        <f t="shared" si="42"/>
        <v>9500000</v>
      </c>
      <c r="O227" s="36"/>
    </row>
    <row r="228" spans="1:15" ht="21.95" customHeight="1" x14ac:dyDescent="0.25">
      <c r="A228" s="28">
        <v>220</v>
      </c>
      <c r="B228" s="5">
        <v>11201097</v>
      </c>
      <c r="C228" s="30" t="s">
        <v>56</v>
      </c>
      <c r="D228" s="4" t="s">
        <v>309</v>
      </c>
      <c r="E228" s="44" t="s">
        <v>75</v>
      </c>
      <c r="F228" s="44">
        <v>62</v>
      </c>
      <c r="G228" s="5">
        <v>9</v>
      </c>
      <c r="H228" s="5">
        <v>90</v>
      </c>
      <c r="I228" s="5">
        <v>12</v>
      </c>
      <c r="J228" s="33" t="str">
        <f t="shared" si="39"/>
        <v>Xuất sắc</v>
      </c>
      <c r="K228" s="33" t="str">
        <f t="shared" si="38"/>
        <v>1</v>
      </c>
      <c r="L228" s="34">
        <v>1900000</v>
      </c>
      <c r="M228" s="35">
        <f t="shared" si="42"/>
        <v>9500000</v>
      </c>
      <c r="O228" s="36"/>
    </row>
    <row r="229" spans="1:15" ht="21.95" customHeight="1" x14ac:dyDescent="0.25">
      <c r="A229" s="28">
        <v>221</v>
      </c>
      <c r="B229" s="5">
        <v>11201189</v>
      </c>
      <c r="C229" s="30" t="s">
        <v>312</v>
      </c>
      <c r="D229" s="4" t="s">
        <v>309</v>
      </c>
      <c r="E229" s="44" t="s">
        <v>75</v>
      </c>
      <c r="F229" s="44">
        <v>62</v>
      </c>
      <c r="G229" s="5">
        <v>9.06</v>
      </c>
      <c r="H229" s="5">
        <v>84</v>
      </c>
      <c r="I229" s="5">
        <v>15</v>
      </c>
      <c r="J229" s="33" t="str">
        <f t="shared" si="39"/>
        <v>Giỏi</v>
      </c>
      <c r="K229" s="33" t="str">
        <f t="shared" si="38"/>
        <v>0.85</v>
      </c>
      <c r="L229" s="34">
        <f>1900000*K229</f>
        <v>1615000</v>
      </c>
      <c r="M229" s="35">
        <f t="shared" si="42"/>
        <v>8075000</v>
      </c>
      <c r="O229" s="36"/>
    </row>
    <row r="230" spans="1:15" ht="21.95" customHeight="1" x14ac:dyDescent="0.25">
      <c r="A230" s="28">
        <v>222</v>
      </c>
      <c r="B230" s="5">
        <v>11206316</v>
      </c>
      <c r="C230" s="30" t="s">
        <v>313</v>
      </c>
      <c r="D230" s="4" t="s">
        <v>309</v>
      </c>
      <c r="E230" s="44" t="s">
        <v>75</v>
      </c>
      <c r="F230" s="44">
        <v>62</v>
      </c>
      <c r="G230" s="5">
        <v>8.98</v>
      </c>
      <c r="H230" s="5">
        <v>91</v>
      </c>
      <c r="I230" s="5">
        <v>12</v>
      </c>
      <c r="J230" s="33" t="str">
        <f t="shared" si="39"/>
        <v>Giỏi</v>
      </c>
      <c r="K230" s="33" t="str">
        <f t="shared" si="38"/>
        <v>0.85</v>
      </c>
      <c r="L230" s="34">
        <f>1900000*K230</f>
        <v>1615000</v>
      </c>
      <c r="M230" s="35">
        <f t="shared" si="42"/>
        <v>8075000</v>
      </c>
      <c r="O230" s="36"/>
    </row>
    <row r="231" spans="1:15" ht="21.95" customHeight="1" x14ac:dyDescent="0.25">
      <c r="A231" s="28">
        <v>223</v>
      </c>
      <c r="B231" s="5">
        <v>11201751</v>
      </c>
      <c r="C231" s="30" t="s">
        <v>314</v>
      </c>
      <c r="D231" s="4" t="s">
        <v>315</v>
      </c>
      <c r="E231" s="44" t="s">
        <v>75</v>
      </c>
      <c r="F231" s="44">
        <v>62</v>
      </c>
      <c r="G231" s="5">
        <v>9.0299999999999994</v>
      </c>
      <c r="H231" s="5">
        <v>93</v>
      </c>
      <c r="I231" s="5">
        <v>12</v>
      </c>
      <c r="J231" s="33" t="str">
        <f t="shared" si="39"/>
        <v>Xuất sắc</v>
      </c>
      <c r="K231" s="33" t="str">
        <f t="shared" si="38"/>
        <v>1</v>
      </c>
      <c r="L231" s="34">
        <v>1650000</v>
      </c>
      <c r="M231" s="35">
        <f>L231*5</f>
        <v>8250000</v>
      </c>
      <c r="O231" s="36"/>
    </row>
    <row r="232" spans="1:15" ht="21.95" customHeight="1" x14ac:dyDescent="0.25">
      <c r="A232" s="28">
        <v>224</v>
      </c>
      <c r="B232" s="5">
        <v>11201038</v>
      </c>
      <c r="C232" s="30" t="s">
        <v>316</v>
      </c>
      <c r="D232" s="4" t="s">
        <v>315</v>
      </c>
      <c r="E232" s="44" t="s">
        <v>75</v>
      </c>
      <c r="F232" s="44">
        <v>62</v>
      </c>
      <c r="G232" s="5">
        <v>9.35</v>
      </c>
      <c r="H232" s="5">
        <v>86</v>
      </c>
      <c r="I232" s="5">
        <v>12</v>
      </c>
      <c r="J232" s="33" t="str">
        <f t="shared" si="39"/>
        <v>Giỏi</v>
      </c>
      <c r="K232" s="33" t="str">
        <f t="shared" si="38"/>
        <v>0.85</v>
      </c>
      <c r="L232" s="34">
        <f>1650000*K232</f>
        <v>1402500</v>
      </c>
      <c r="M232" s="35">
        <f t="shared" ref="M232:M236" si="44">L232*5</f>
        <v>7012500</v>
      </c>
      <c r="O232" s="36"/>
    </row>
    <row r="233" spans="1:15" ht="21.95" customHeight="1" x14ac:dyDescent="0.25">
      <c r="A233" s="28">
        <v>225</v>
      </c>
      <c r="B233" s="5">
        <v>11206352</v>
      </c>
      <c r="C233" s="30" t="s">
        <v>47</v>
      </c>
      <c r="D233" s="4" t="s">
        <v>315</v>
      </c>
      <c r="E233" s="44" t="s">
        <v>75</v>
      </c>
      <c r="F233" s="44">
        <v>62</v>
      </c>
      <c r="G233" s="5">
        <v>8.98</v>
      </c>
      <c r="H233" s="5">
        <v>88</v>
      </c>
      <c r="I233" s="5">
        <v>12</v>
      </c>
      <c r="J233" s="33" t="str">
        <f t="shared" si="39"/>
        <v>Giỏi</v>
      </c>
      <c r="K233" s="33" t="str">
        <f t="shared" si="38"/>
        <v>0.85</v>
      </c>
      <c r="L233" s="34">
        <f>1650000*K233</f>
        <v>1402500</v>
      </c>
      <c r="M233" s="35">
        <f t="shared" si="44"/>
        <v>7012500</v>
      </c>
      <c r="O233" s="36"/>
    </row>
    <row r="234" spans="1:15" ht="21.95" customHeight="1" x14ac:dyDescent="0.25">
      <c r="A234" s="28">
        <v>226</v>
      </c>
      <c r="B234" s="5">
        <v>11206214</v>
      </c>
      <c r="C234" s="30" t="s">
        <v>317</v>
      </c>
      <c r="D234" s="4" t="s">
        <v>315</v>
      </c>
      <c r="E234" s="44" t="s">
        <v>75</v>
      </c>
      <c r="F234" s="44">
        <v>62</v>
      </c>
      <c r="G234" s="5">
        <v>8.8800000000000008</v>
      </c>
      <c r="H234" s="5">
        <v>80</v>
      </c>
      <c r="I234" s="5">
        <v>12</v>
      </c>
      <c r="J234" s="33" t="str">
        <f t="shared" si="39"/>
        <v>Giỏi</v>
      </c>
      <c r="K234" s="33" t="str">
        <f t="shared" si="38"/>
        <v>0.85</v>
      </c>
      <c r="L234" s="34">
        <f>1650000*K234</f>
        <v>1402500</v>
      </c>
      <c r="M234" s="35">
        <f t="shared" si="44"/>
        <v>7012500</v>
      </c>
      <c r="O234" s="36"/>
    </row>
    <row r="235" spans="1:15" ht="21.95" customHeight="1" x14ac:dyDescent="0.25">
      <c r="A235" s="28">
        <v>227</v>
      </c>
      <c r="B235" s="5">
        <v>11203054</v>
      </c>
      <c r="C235" s="30" t="s">
        <v>318</v>
      </c>
      <c r="D235" s="4" t="s">
        <v>319</v>
      </c>
      <c r="E235" s="44" t="s">
        <v>75</v>
      </c>
      <c r="F235" s="44">
        <v>62</v>
      </c>
      <c r="G235" s="5">
        <v>8.86</v>
      </c>
      <c r="H235" s="5">
        <v>84</v>
      </c>
      <c r="I235" s="5">
        <v>15</v>
      </c>
      <c r="J235" s="33" t="str">
        <f t="shared" si="39"/>
        <v>Giỏi</v>
      </c>
      <c r="K235" s="33" t="str">
        <f t="shared" si="38"/>
        <v>0.85</v>
      </c>
      <c r="L235" s="34">
        <f>1650000*K235</f>
        <v>1402500</v>
      </c>
      <c r="M235" s="35">
        <f t="shared" si="44"/>
        <v>7012500</v>
      </c>
      <c r="O235" s="36"/>
    </row>
    <row r="236" spans="1:15" ht="21.95" customHeight="1" x14ac:dyDescent="0.25">
      <c r="A236" s="28">
        <v>228</v>
      </c>
      <c r="B236" s="5">
        <v>11208141</v>
      </c>
      <c r="C236" s="30" t="s">
        <v>320</v>
      </c>
      <c r="D236" s="4" t="s">
        <v>319</v>
      </c>
      <c r="E236" s="44" t="s">
        <v>75</v>
      </c>
      <c r="F236" s="44">
        <v>62</v>
      </c>
      <c r="G236" s="5">
        <v>8.85</v>
      </c>
      <c r="H236" s="5">
        <v>88</v>
      </c>
      <c r="I236" s="5">
        <v>12</v>
      </c>
      <c r="J236" s="33" t="str">
        <f t="shared" si="39"/>
        <v>Giỏi</v>
      </c>
      <c r="K236" s="33" t="str">
        <f t="shared" si="38"/>
        <v>0.85</v>
      </c>
      <c r="L236" s="34">
        <f>1650000*K236</f>
        <v>1402500</v>
      </c>
      <c r="M236" s="35">
        <f t="shared" si="44"/>
        <v>7012500</v>
      </c>
      <c r="O236" s="36"/>
    </row>
    <row r="237" spans="1:15" ht="21.95" customHeight="1" x14ac:dyDescent="0.25">
      <c r="A237" s="28">
        <v>229</v>
      </c>
      <c r="B237" s="5">
        <v>11203848</v>
      </c>
      <c r="C237" s="30" t="s">
        <v>321</v>
      </c>
      <c r="D237" s="4" t="s">
        <v>70</v>
      </c>
      <c r="E237" s="5" t="s">
        <v>328</v>
      </c>
      <c r="F237" s="5">
        <v>62</v>
      </c>
      <c r="G237" s="5">
        <v>9.0299999999999994</v>
      </c>
      <c r="H237" s="5">
        <v>91</v>
      </c>
      <c r="I237" s="5">
        <v>12</v>
      </c>
      <c r="J237" s="33" t="str">
        <f t="shared" si="39"/>
        <v>Xuất sắc</v>
      </c>
      <c r="K237" s="33" t="str">
        <f t="shared" si="38"/>
        <v>1</v>
      </c>
      <c r="L237" s="34">
        <v>1650000</v>
      </c>
      <c r="M237" s="35">
        <f>L237*5</f>
        <v>8250000</v>
      </c>
      <c r="O237" s="36"/>
    </row>
    <row r="238" spans="1:15" ht="21.95" customHeight="1" x14ac:dyDescent="0.25">
      <c r="A238" s="28">
        <v>230</v>
      </c>
      <c r="B238" s="5">
        <v>11200178</v>
      </c>
      <c r="C238" s="30" t="s">
        <v>322</v>
      </c>
      <c r="D238" s="4" t="s">
        <v>70</v>
      </c>
      <c r="E238" s="5" t="s">
        <v>328</v>
      </c>
      <c r="F238" s="5">
        <v>62</v>
      </c>
      <c r="G238" s="5">
        <v>8.98</v>
      </c>
      <c r="H238" s="5">
        <v>97</v>
      </c>
      <c r="I238" s="5">
        <v>12</v>
      </c>
      <c r="J238" s="33" t="str">
        <f t="shared" si="39"/>
        <v>Giỏi</v>
      </c>
      <c r="K238" s="33" t="str">
        <f t="shared" si="38"/>
        <v>0.85</v>
      </c>
      <c r="L238" s="34">
        <f>1650000*K238</f>
        <v>1402500</v>
      </c>
      <c r="M238" s="35">
        <f t="shared" ref="M238:M239" si="45">L238*5</f>
        <v>7012500</v>
      </c>
      <c r="O238" s="36"/>
    </row>
    <row r="239" spans="1:15" ht="21.95" customHeight="1" x14ac:dyDescent="0.25">
      <c r="A239" s="28">
        <v>231</v>
      </c>
      <c r="B239" s="5">
        <v>11201585</v>
      </c>
      <c r="C239" s="30" t="s">
        <v>323</v>
      </c>
      <c r="D239" s="4" t="s">
        <v>70</v>
      </c>
      <c r="E239" s="5" t="s">
        <v>328</v>
      </c>
      <c r="F239" s="5">
        <v>62</v>
      </c>
      <c r="G239" s="5">
        <v>8.6199999999999992</v>
      </c>
      <c r="H239" s="5">
        <v>90</v>
      </c>
      <c r="I239" s="5">
        <v>15</v>
      </c>
      <c r="J239" s="33" t="str">
        <f t="shared" si="39"/>
        <v>Giỏi</v>
      </c>
      <c r="K239" s="33" t="str">
        <f t="shared" si="38"/>
        <v>0.85</v>
      </c>
      <c r="L239" s="34">
        <f>1650000*K239</f>
        <v>1402500</v>
      </c>
      <c r="M239" s="35">
        <f t="shared" si="45"/>
        <v>7012500</v>
      </c>
      <c r="O239" s="36"/>
    </row>
    <row r="240" spans="1:15" ht="21.95" customHeight="1" x14ac:dyDescent="0.25">
      <c r="A240" s="28">
        <v>232</v>
      </c>
      <c r="B240" s="5">
        <v>11202498</v>
      </c>
      <c r="C240" s="30" t="s">
        <v>324</v>
      </c>
      <c r="D240" s="4" t="s">
        <v>71</v>
      </c>
      <c r="E240" s="5" t="s">
        <v>328</v>
      </c>
      <c r="F240" s="5">
        <v>62</v>
      </c>
      <c r="G240" s="5">
        <v>7.88</v>
      </c>
      <c r="H240" s="5">
        <v>84</v>
      </c>
      <c r="I240" s="5">
        <v>12</v>
      </c>
      <c r="J240" s="33" t="str">
        <f t="shared" si="39"/>
        <v>Khá</v>
      </c>
      <c r="K240" s="33" t="str">
        <f t="shared" si="38"/>
        <v>0.7</v>
      </c>
      <c r="L240" s="34">
        <f>1400000*K240</f>
        <v>979999.99999999988</v>
      </c>
      <c r="M240" s="35">
        <f t="shared" ref="M240:M243" si="46">L240*5</f>
        <v>4899999.9999999991</v>
      </c>
      <c r="O240" s="36"/>
    </row>
    <row r="241" spans="1:16" ht="21.95" customHeight="1" x14ac:dyDescent="0.25">
      <c r="A241" s="28">
        <v>233</v>
      </c>
      <c r="B241" s="5">
        <v>11202576</v>
      </c>
      <c r="C241" s="30" t="s">
        <v>325</v>
      </c>
      <c r="D241" s="4" t="s">
        <v>71</v>
      </c>
      <c r="E241" s="5" t="s">
        <v>328</v>
      </c>
      <c r="F241" s="5">
        <v>62</v>
      </c>
      <c r="G241" s="5">
        <v>7.63</v>
      </c>
      <c r="H241" s="5">
        <v>73</v>
      </c>
      <c r="I241" s="5">
        <v>12</v>
      </c>
      <c r="J241" s="33" t="str">
        <f t="shared" si="39"/>
        <v>Khá</v>
      </c>
      <c r="K241" s="33" t="str">
        <f t="shared" si="38"/>
        <v>0.7</v>
      </c>
      <c r="L241" s="34">
        <f>1400000*K241</f>
        <v>979999.99999999988</v>
      </c>
      <c r="M241" s="35">
        <f t="shared" si="46"/>
        <v>4899999.9999999991</v>
      </c>
      <c r="O241" s="36"/>
    </row>
    <row r="242" spans="1:16" ht="21.95" customHeight="1" x14ac:dyDescent="0.25">
      <c r="A242" s="28">
        <v>234</v>
      </c>
      <c r="B242" s="5">
        <v>11202751</v>
      </c>
      <c r="C242" s="30" t="s">
        <v>326</v>
      </c>
      <c r="D242" s="4" t="s">
        <v>71</v>
      </c>
      <c r="E242" s="5" t="s">
        <v>328</v>
      </c>
      <c r="F242" s="5">
        <v>62</v>
      </c>
      <c r="G242" s="5">
        <v>7.38</v>
      </c>
      <c r="H242" s="5">
        <v>90</v>
      </c>
      <c r="I242" s="5">
        <v>12</v>
      </c>
      <c r="J242" s="33" t="str">
        <f t="shared" si="39"/>
        <v>Khá</v>
      </c>
      <c r="K242" s="33" t="str">
        <f t="shared" si="38"/>
        <v>0.7</v>
      </c>
      <c r="L242" s="34">
        <f>1400000*K242</f>
        <v>979999.99999999988</v>
      </c>
      <c r="M242" s="35">
        <f t="shared" si="46"/>
        <v>4899999.9999999991</v>
      </c>
      <c r="O242" s="36"/>
    </row>
    <row r="243" spans="1:16" ht="21.95" customHeight="1" x14ac:dyDescent="0.25">
      <c r="A243" s="28">
        <v>235</v>
      </c>
      <c r="B243" s="5">
        <v>11203590</v>
      </c>
      <c r="C243" s="30" t="s">
        <v>327</v>
      </c>
      <c r="D243" s="4" t="s">
        <v>71</v>
      </c>
      <c r="E243" s="5" t="s">
        <v>328</v>
      </c>
      <c r="F243" s="5">
        <v>62</v>
      </c>
      <c r="G243" s="5">
        <v>7.34</v>
      </c>
      <c r="H243" s="5">
        <v>82</v>
      </c>
      <c r="I243" s="5">
        <v>15</v>
      </c>
      <c r="J243" s="33" t="str">
        <f t="shared" si="39"/>
        <v>Khá</v>
      </c>
      <c r="K243" s="33" t="str">
        <f t="shared" si="38"/>
        <v>0.7</v>
      </c>
      <c r="L243" s="34">
        <f>1400000*K243</f>
        <v>979999.99999999988</v>
      </c>
      <c r="M243" s="35">
        <f t="shared" si="46"/>
        <v>4899999.9999999991</v>
      </c>
      <c r="O243" s="36"/>
    </row>
    <row r="244" spans="1:16" ht="21.95" customHeight="1" x14ac:dyDescent="0.25">
      <c r="A244" s="28">
        <v>236</v>
      </c>
      <c r="B244" s="5">
        <v>11201136</v>
      </c>
      <c r="C244" s="30" t="s">
        <v>329</v>
      </c>
      <c r="D244" s="4" t="s">
        <v>330</v>
      </c>
      <c r="E244" s="5" t="s">
        <v>59</v>
      </c>
      <c r="F244" s="5">
        <v>62</v>
      </c>
      <c r="G244" s="5">
        <v>9.06</v>
      </c>
      <c r="H244" s="5">
        <v>95</v>
      </c>
      <c r="I244" s="5">
        <v>18</v>
      </c>
      <c r="J244" s="33" t="str">
        <f t="shared" si="39"/>
        <v>Xuất sắc</v>
      </c>
      <c r="K244" s="33" t="str">
        <f t="shared" si="38"/>
        <v>1</v>
      </c>
      <c r="L244" s="34">
        <v>1650000</v>
      </c>
      <c r="M244" s="35">
        <f>L244*5</f>
        <v>8250000</v>
      </c>
      <c r="O244" s="36"/>
    </row>
    <row r="245" spans="1:16" ht="21.95" customHeight="1" x14ac:dyDescent="0.25">
      <c r="A245" s="28">
        <v>237</v>
      </c>
      <c r="B245" s="5">
        <v>11202185</v>
      </c>
      <c r="C245" s="30" t="s">
        <v>36</v>
      </c>
      <c r="D245" s="4" t="s">
        <v>330</v>
      </c>
      <c r="E245" s="5" t="s">
        <v>59</v>
      </c>
      <c r="F245" s="5">
        <v>62</v>
      </c>
      <c r="G245" s="5">
        <v>8.52</v>
      </c>
      <c r="H245" s="5">
        <v>93</v>
      </c>
      <c r="I245" s="5">
        <v>18</v>
      </c>
      <c r="J245" s="33" t="str">
        <f t="shared" si="39"/>
        <v>Giỏi</v>
      </c>
      <c r="K245" s="33" t="str">
        <f t="shared" si="38"/>
        <v>0.85</v>
      </c>
      <c r="L245" s="34">
        <f t="shared" ref="L245:L251" si="47">1650000*K245</f>
        <v>1402500</v>
      </c>
      <c r="M245" s="35">
        <f t="shared" ref="M245:M251" si="48">L245*5</f>
        <v>7012500</v>
      </c>
      <c r="O245" s="36"/>
    </row>
    <row r="246" spans="1:16" ht="21.95" customHeight="1" x14ac:dyDescent="0.25">
      <c r="A246" s="28">
        <v>238</v>
      </c>
      <c r="B246" s="5">
        <v>11201942</v>
      </c>
      <c r="C246" s="30" t="s">
        <v>331</v>
      </c>
      <c r="D246" s="4" t="s">
        <v>332</v>
      </c>
      <c r="E246" s="5" t="s">
        <v>59</v>
      </c>
      <c r="F246" s="5">
        <v>62</v>
      </c>
      <c r="G246" s="5">
        <v>8.49</v>
      </c>
      <c r="H246" s="5">
        <v>80</v>
      </c>
      <c r="I246" s="5">
        <v>18</v>
      </c>
      <c r="J246" s="33" t="str">
        <f t="shared" si="39"/>
        <v>Giỏi</v>
      </c>
      <c r="K246" s="33" t="str">
        <f t="shared" si="38"/>
        <v>0.85</v>
      </c>
      <c r="L246" s="34">
        <f t="shared" si="47"/>
        <v>1402500</v>
      </c>
      <c r="M246" s="35">
        <f t="shared" si="48"/>
        <v>7012500</v>
      </c>
      <c r="O246" s="36"/>
    </row>
    <row r="247" spans="1:16" ht="21.95" customHeight="1" x14ac:dyDescent="0.25">
      <c r="A247" s="28">
        <v>239</v>
      </c>
      <c r="B247" s="5">
        <v>11200886</v>
      </c>
      <c r="C247" s="30" t="s">
        <v>333</v>
      </c>
      <c r="D247" s="4" t="s">
        <v>332</v>
      </c>
      <c r="E247" s="5" t="s">
        <v>59</v>
      </c>
      <c r="F247" s="5">
        <v>62</v>
      </c>
      <c r="G247" s="5">
        <v>8.42</v>
      </c>
      <c r="H247" s="5">
        <v>88</v>
      </c>
      <c r="I247" s="5">
        <v>16</v>
      </c>
      <c r="J247" s="33" t="str">
        <f t="shared" si="39"/>
        <v>Giỏi</v>
      </c>
      <c r="K247" s="33" t="str">
        <f t="shared" si="38"/>
        <v>0.85</v>
      </c>
      <c r="L247" s="34">
        <f t="shared" si="47"/>
        <v>1402500</v>
      </c>
      <c r="M247" s="35">
        <f t="shared" si="48"/>
        <v>7012500</v>
      </c>
      <c r="O247" s="36"/>
    </row>
    <row r="248" spans="1:16" ht="21.95" customHeight="1" x14ac:dyDescent="0.25">
      <c r="A248" s="28">
        <v>240</v>
      </c>
      <c r="B248" s="5">
        <v>11207101</v>
      </c>
      <c r="C248" s="30" t="s">
        <v>334</v>
      </c>
      <c r="D248" s="4" t="s">
        <v>335</v>
      </c>
      <c r="E248" s="5" t="s">
        <v>59</v>
      </c>
      <c r="F248" s="5">
        <v>62</v>
      </c>
      <c r="G248" s="5">
        <v>8.3800000000000008</v>
      </c>
      <c r="H248" s="5">
        <v>88</v>
      </c>
      <c r="I248" s="5">
        <v>12</v>
      </c>
      <c r="J248" s="33" t="str">
        <f t="shared" si="39"/>
        <v>Giỏi</v>
      </c>
      <c r="K248" s="33" t="str">
        <f t="shared" si="38"/>
        <v>0.85</v>
      </c>
      <c r="L248" s="34">
        <f t="shared" si="47"/>
        <v>1402500</v>
      </c>
      <c r="M248" s="35">
        <f t="shared" si="48"/>
        <v>7012500</v>
      </c>
      <c r="O248" s="36"/>
    </row>
    <row r="249" spans="1:16" ht="21.95" customHeight="1" x14ac:dyDescent="0.25">
      <c r="A249" s="28">
        <v>241</v>
      </c>
      <c r="B249" s="5">
        <v>11200425</v>
      </c>
      <c r="C249" s="30" t="s">
        <v>336</v>
      </c>
      <c r="D249" s="4" t="s">
        <v>332</v>
      </c>
      <c r="E249" s="5" t="s">
        <v>59</v>
      </c>
      <c r="F249" s="5">
        <v>62</v>
      </c>
      <c r="G249" s="5">
        <v>8.32</v>
      </c>
      <c r="H249" s="5">
        <v>92</v>
      </c>
      <c r="I249" s="5">
        <v>18</v>
      </c>
      <c r="J249" s="33" t="str">
        <f t="shared" si="39"/>
        <v>Giỏi</v>
      </c>
      <c r="K249" s="33" t="str">
        <f t="shared" si="38"/>
        <v>0.85</v>
      </c>
      <c r="L249" s="34">
        <f t="shared" si="47"/>
        <v>1402500</v>
      </c>
      <c r="M249" s="35">
        <f t="shared" si="48"/>
        <v>7012500</v>
      </c>
      <c r="O249" s="36"/>
    </row>
    <row r="250" spans="1:16" ht="21.95" customHeight="1" x14ac:dyDescent="0.25">
      <c r="A250" s="28">
        <v>242</v>
      </c>
      <c r="B250" s="5">
        <v>11205849</v>
      </c>
      <c r="C250" s="30" t="s">
        <v>337</v>
      </c>
      <c r="D250" s="4" t="s">
        <v>330</v>
      </c>
      <c r="E250" s="5" t="s">
        <v>59</v>
      </c>
      <c r="F250" s="5">
        <v>62</v>
      </c>
      <c r="G250" s="5">
        <v>8.2799999999999994</v>
      </c>
      <c r="H250" s="5">
        <v>98</v>
      </c>
      <c r="I250" s="5">
        <v>18</v>
      </c>
      <c r="J250" s="33" t="str">
        <f t="shared" si="39"/>
        <v>Giỏi</v>
      </c>
      <c r="K250" s="33" t="str">
        <f t="shared" si="38"/>
        <v>0.85</v>
      </c>
      <c r="L250" s="34">
        <f t="shared" si="47"/>
        <v>1402500</v>
      </c>
      <c r="M250" s="35">
        <f t="shared" si="48"/>
        <v>7012500</v>
      </c>
      <c r="O250" s="36"/>
    </row>
    <row r="251" spans="1:16" ht="21.95" customHeight="1" x14ac:dyDescent="0.25">
      <c r="A251" s="28">
        <v>243</v>
      </c>
      <c r="B251" s="5">
        <v>11206034</v>
      </c>
      <c r="C251" s="30" t="s">
        <v>338</v>
      </c>
      <c r="D251" s="4" t="s">
        <v>330</v>
      </c>
      <c r="E251" s="5" t="s">
        <v>59</v>
      </c>
      <c r="F251" s="5">
        <v>62</v>
      </c>
      <c r="G251" s="5">
        <v>8.25</v>
      </c>
      <c r="H251" s="5">
        <v>98</v>
      </c>
      <c r="I251" s="5">
        <v>13</v>
      </c>
      <c r="J251" s="33" t="str">
        <f t="shared" si="39"/>
        <v>Giỏi</v>
      </c>
      <c r="K251" s="33" t="str">
        <f t="shared" si="38"/>
        <v>0.85</v>
      </c>
      <c r="L251" s="34">
        <f t="shared" si="47"/>
        <v>1402500</v>
      </c>
      <c r="M251" s="35">
        <f t="shared" si="48"/>
        <v>7012500</v>
      </c>
      <c r="O251" s="36"/>
    </row>
    <row r="252" spans="1:16" s="36" customFormat="1" ht="21.95" customHeight="1" x14ac:dyDescent="0.25">
      <c r="A252" s="47"/>
      <c r="B252" s="48"/>
      <c r="C252" s="49"/>
      <c r="D252" s="49"/>
      <c r="E252" s="50"/>
      <c r="F252" s="47"/>
      <c r="G252" s="51"/>
      <c r="H252" s="47"/>
      <c r="I252" s="47"/>
      <c r="J252" s="50"/>
      <c r="K252" s="52"/>
      <c r="L252" s="52"/>
      <c r="M252" s="53"/>
    </row>
    <row r="253" spans="1:16" s="36" customFormat="1" ht="21.95" customHeight="1" x14ac:dyDescent="0.25">
      <c r="A253" s="47"/>
      <c r="B253" s="54"/>
      <c r="C253" s="49"/>
      <c r="D253" s="49"/>
      <c r="E253" s="50"/>
      <c r="F253" s="47"/>
      <c r="G253" s="51"/>
      <c r="H253" s="47"/>
      <c r="I253" s="47"/>
      <c r="J253" s="50"/>
      <c r="K253" s="52"/>
      <c r="L253" s="52"/>
      <c r="M253" s="53"/>
      <c r="N253" s="55"/>
    </row>
    <row r="254" spans="1:16" s="36" customFormat="1" ht="21.95" customHeight="1" x14ac:dyDescent="0.25">
      <c r="A254" s="47"/>
      <c r="B254" s="54"/>
      <c r="C254" s="49"/>
      <c r="D254" s="49"/>
      <c r="E254" s="50"/>
      <c r="F254" s="47"/>
      <c r="G254" s="51"/>
      <c r="H254" s="47"/>
      <c r="I254" s="47"/>
      <c r="J254" s="50"/>
      <c r="K254" s="52"/>
      <c r="L254" s="56"/>
      <c r="M254" s="57"/>
      <c r="N254" s="58"/>
      <c r="P254" s="36">
        <f>0.85*7</f>
        <v>5.95</v>
      </c>
    </row>
    <row r="255" spans="1:16" s="36" customFormat="1" ht="21.95" customHeight="1" x14ac:dyDescent="0.25">
      <c r="A255" s="47"/>
      <c r="B255" s="48"/>
      <c r="C255" s="49"/>
      <c r="D255" s="49"/>
      <c r="E255" s="50"/>
      <c r="F255" s="47"/>
      <c r="G255" s="51"/>
      <c r="H255" s="47"/>
      <c r="I255" s="47"/>
      <c r="J255" s="50"/>
      <c r="K255" s="52"/>
      <c r="L255" s="52"/>
      <c r="M255" s="53"/>
      <c r="O255" s="55"/>
      <c r="P255" s="36">
        <f>0.7*7</f>
        <v>4.8999999999999995</v>
      </c>
    </row>
    <row r="256" spans="1:16" s="36" customFormat="1" ht="21.95" customHeight="1" x14ac:dyDescent="0.25">
      <c r="A256" s="47"/>
      <c r="B256" s="54"/>
      <c r="C256" s="49"/>
      <c r="D256" s="49"/>
      <c r="E256" s="50"/>
      <c r="F256" s="47"/>
      <c r="G256" s="51"/>
      <c r="H256" s="47"/>
      <c r="I256" s="47"/>
      <c r="J256" s="50"/>
      <c r="K256" s="52"/>
      <c r="L256" s="59"/>
      <c r="M256" s="57"/>
      <c r="P256" s="36">
        <f>P254-P255</f>
        <v>1.0500000000000007</v>
      </c>
    </row>
    <row r="257" spans="1:14" s="36" customFormat="1" ht="21.95" customHeight="1" x14ac:dyDescent="0.25">
      <c r="A257" s="47"/>
      <c r="B257" s="54"/>
      <c r="C257" s="49"/>
      <c r="D257" s="49"/>
      <c r="E257" s="50"/>
      <c r="F257" s="47"/>
      <c r="G257" s="51"/>
      <c r="H257" s="47"/>
      <c r="I257" s="47"/>
      <c r="J257" s="50"/>
      <c r="K257" s="52"/>
      <c r="L257" s="52"/>
      <c r="M257" s="53"/>
    </row>
    <row r="258" spans="1:14" s="36" customFormat="1" ht="21.95" customHeight="1" x14ac:dyDescent="0.25">
      <c r="A258" s="47"/>
      <c r="B258" s="54"/>
      <c r="C258" s="49"/>
      <c r="D258" s="49"/>
      <c r="E258" s="50"/>
      <c r="F258" s="47"/>
      <c r="G258" s="51"/>
      <c r="H258" s="47"/>
      <c r="I258" s="47"/>
      <c r="J258" s="50"/>
      <c r="K258" s="52"/>
      <c r="L258" s="52"/>
      <c r="M258" s="53"/>
    </row>
    <row r="259" spans="1:14" s="36" customFormat="1" ht="21.95" customHeight="1" x14ac:dyDescent="0.25">
      <c r="A259" s="47"/>
      <c r="B259" s="54"/>
      <c r="C259" s="49"/>
      <c r="D259" s="49"/>
      <c r="E259" s="50"/>
      <c r="F259" s="47"/>
      <c r="G259" s="51"/>
      <c r="H259" s="47"/>
      <c r="I259" s="47"/>
      <c r="J259" s="50"/>
      <c r="K259" s="52"/>
      <c r="L259" s="52"/>
      <c r="M259" s="53"/>
    </row>
    <row r="260" spans="1:14" s="36" customFormat="1" ht="21.95" customHeight="1" x14ac:dyDescent="0.25">
      <c r="A260" s="47"/>
      <c r="B260" s="48"/>
      <c r="C260" s="49"/>
      <c r="D260" s="49"/>
      <c r="E260" s="50"/>
      <c r="F260" s="47"/>
      <c r="G260" s="51"/>
      <c r="H260" s="47"/>
      <c r="I260" s="47"/>
      <c r="J260" s="50"/>
      <c r="K260" s="52"/>
      <c r="L260" s="52"/>
      <c r="M260" s="60"/>
      <c r="N260" s="61"/>
    </row>
    <row r="261" spans="1:14" s="36" customFormat="1" ht="21.95" customHeight="1" x14ac:dyDescent="0.25">
      <c r="A261" s="47"/>
      <c r="B261" s="48"/>
      <c r="C261" s="49"/>
      <c r="D261" s="49"/>
      <c r="E261" s="50"/>
      <c r="F261" s="47"/>
      <c r="G261" s="51"/>
      <c r="H261" s="47"/>
      <c r="I261" s="47"/>
      <c r="J261" s="50"/>
      <c r="K261" s="52"/>
      <c r="L261" s="52"/>
      <c r="M261" s="60"/>
      <c r="N261" s="61"/>
    </row>
    <row r="262" spans="1:14" s="36" customFormat="1" ht="21.95" customHeight="1" x14ac:dyDescent="0.25">
      <c r="A262" s="47"/>
      <c r="B262" s="54"/>
      <c r="C262" s="49"/>
      <c r="D262" s="49"/>
      <c r="E262" s="50"/>
      <c r="F262" s="47"/>
      <c r="G262" s="51"/>
      <c r="H262" s="62"/>
      <c r="I262" s="62"/>
      <c r="J262" s="50"/>
      <c r="K262" s="52"/>
      <c r="L262" s="52"/>
      <c r="M262" s="60"/>
      <c r="N262" s="61"/>
    </row>
    <row r="263" spans="1:14" s="36" customFormat="1" ht="21.95" customHeight="1" x14ac:dyDescent="0.25">
      <c r="A263" s="47"/>
      <c r="B263" s="48"/>
      <c r="C263" s="49"/>
      <c r="D263" s="49"/>
      <c r="E263" s="50"/>
      <c r="F263" s="47"/>
      <c r="G263" s="51"/>
      <c r="H263" s="63"/>
      <c r="I263" s="63"/>
      <c r="J263" s="50"/>
      <c r="K263" s="52"/>
      <c r="L263" s="52"/>
      <c r="M263" s="60"/>
      <c r="N263" s="61"/>
    </row>
    <row r="264" spans="1:14" s="36" customFormat="1" ht="21.95" customHeight="1" x14ac:dyDescent="0.25">
      <c r="A264" s="47"/>
      <c r="B264" s="48"/>
      <c r="C264" s="49"/>
      <c r="D264" s="49"/>
      <c r="E264" s="50"/>
      <c r="F264" s="47"/>
      <c r="G264" s="51"/>
      <c r="H264" s="62"/>
      <c r="I264" s="62"/>
      <c r="J264" s="50"/>
      <c r="K264" s="52"/>
      <c r="L264" s="52"/>
      <c r="M264" s="60"/>
      <c r="N264" s="61"/>
    </row>
    <row r="265" spans="1:14" s="36" customFormat="1" ht="21.95" customHeight="1" x14ac:dyDescent="0.25">
      <c r="A265" s="47"/>
      <c r="B265" s="48"/>
      <c r="C265" s="49"/>
      <c r="D265" s="49"/>
      <c r="E265" s="50"/>
      <c r="F265" s="47"/>
      <c r="G265" s="51"/>
      <c r="H265" s="47"/>
      <c r="I265" s="47"/>
      <c r="J265" s="50"/>
      <c r="K265" s="52"/>
      <c r="L265" s="52"/>
      <c r="M265" s="60"/>
      <c r="N265" s="61"/>
    </row>
    <row r="266" spans="1:14" s="36" customFormat="1" ht="21.95" customHeight="1" x14ac:dyDescent="0.25">
      <c r="A266" s="47"/>
      <c r="B266" s="48"/>
      <c r="C266" s="49"/>
      <c r="D266" s="49"/>
      <c r="E266" s="50"/>
      <c r="F266" s="47"/>
      <c r="G266" s="51"/>
      <c r="H266" s="47"/>
      <c r="I266" s="47"/>
      <c r="J266" s="50"/>
      <c r="K266" s="52"/>
      <c r="L266" s="52"/>
      <c r="M266" s="60"/>
      <c r="N266" s="61"/>
    </row>
    <row r="267" spans="1:14" s="36" customFormat="1" ht="21.95" customHeight="1" x14ac:dyDescent="0.25">
      <c r="A267" s="47"/>
      <c r="B267" s="48"/>
      <c r="C267" s="49"/>
      <c r="D267" s="49"/>
      <c r="E267" s="50"/>
      <c r="F267" s="47"/>
      <c r="G267" s="51"/>
      <c r="H267" s="47"/>
      <c r="I267" s="47"/>
      <c r="J267" s="50"/>
      <c r="K267" s="52"/>
      <c r="L267" s="52"/>
      <c r="M267" s="60"/>
      <c r="N267" s="61"/>
    </row>
    <row r="268" spans="1:14" s="36" customFormat="1" ht="21.95" customHeight="1" x14ac:dyDescent="0.25">
      <c r="A268" s="47"/>
      <c r="B268" s="48"/>
      <c r="C268" s="49"/>
      <c r="D268" s="49"/>
      <c r="E268" s="50"/>
      <c r="F268" s="47"/>
      <c r="G268" s="51"/>
      <c r="H268" s="47"/>
      <c r="I268" s="47"/>
      <c r="J268" s="50"/>
      <c r="K268" s="52"/>
      <c r="L268" s="52"/>
      <c r="M268" s="60"/>
      <c r="N268" s="61"/>
    </row>
    <row r="269" spans="1:14" s="36" customFormat="1" ht="21.95" customHeight="1" x14ac:dyDescent="0.25">
      <c r="A269" s="47"/>
      <c r="B269" s="48"/>
      <c r="C269" s="49"/>
      <c r="D269" s="49"/>
      <c r="E269" s="50"/>
      <c r="F269" s="47"/>
      <c r="G269" s="51"/>
      <c r="H269" s="47"/>
      <c r="I269" s="47"/>
      <c r="J269" s="50"/>
      <c r="K269" s="52"/>
      <c r="L269" s="52"/>
      <c r="M269" s="60"/>
      <c r="N269" s="61"/>
    </row>
    <row r="270" spans="1:14" s="36" customFormat="1" ht="21.95" customHeight="1" x14ac:dyDescent="0.25">
      <c r="A270" s="47"/>
      <c r="B270" s="48"/>
      <c r="C270" s="49"/>
      <c r="D270" s="49"/>
      <c r="E270" s="50"/>
      <c r="F270" s="47"/>
      <c r="G270" s="51"/>
      <c r="H270" s="47"/>
      <c r="I270" s="47"/>
      <c r="J270" s="50"/>
      <c r="K270" s="52"/>
      <c r="L270" s="52"/>
      <c r="M270" s="60"/>
      <c r="N270" s="61"/>
    </row>
    <row r="271" spans="1:14" s="36" customFormat="1" ht="21.95" customHeight="1" x14ac:dyDescent="0.25">
      <c r="A271" s="47"/>
      <c r="B271" s="54"/>
      <c r="C271" s="49"/>
      <c r="D271" s="49"/>
      <c r="E271" s="50"/>
      <c r="F271" s="47"/>
      <c r="G271" s="51"/>
      <c r="H271" s="47"/>
      <c r="I271" s="47"/>
      <c r="J271" s="50"/>
      <c r="K271" s="52"/>
      <c r="L271" s="52"/>
      <c r="M271" s="60"/>
      <c r="N271" s="61"/>
    </row>
    <row r="272" spans="1:14" s="36" customFormat="1" ht="21.95" customHeight="1" x14ac:dyDescent="0.25">
      <c r="A272" s="47"/>
      <c r="B272" s="54"/>
      <c r="C272" s="49"/>
      <c r="D272" s="49"/>
      <c r="E272" s="50"/>
      <c r="F272" s="47"/>
      <c r="G272" s="51"/>
      <c r="H272" s="47"/>
      <c r="I272" s="47"/>
      <c r="J272" s="50"/>
      <c r="K272" s="52"/>
      <c r="L272" s="52"/>
      <c r="M272" s="60"/>
      <c r="N272" s="61"/>
    </row>
    <row r="273" spans="1:14" s="36" customFormat="1" ht="21.95" customHeight="1" x14ac:dyDescent="0.25">
      <c r="A273" s="47"/>
      <c r="B273" s="48"/>
      <c r="C273" s="49"/>
      <c r="D273" s="49"/>
      <c r="E273" s="50"/>
      <c r="F273" s="47"/>
      <c r="G273" s="51"/>
      <c r="H273" s="47"/>
      <c r="I273" s="47"/>
      <c r="J273" s="50"/>
      <c r="K273" s="52"/>
      <c r="L273" s="52"/>
      <c r="M273" s="60"/>
      <c r="N273" s="61"/>
    </row>
    <row r="274" spans="1:14" s="36" customFormat="1" ht="21.95" customHeight="1" x14ac:dyDescent="0.25">
      <c r="A274" s="47"/>
      <c r="B274" s="54"/>
      <c r="C274" s="49"/>
      <c r="D274" s="49"/>
      <c r="E274" s="50"/>
      <c r="F274" s="47"/>
      <c r="G274" s="51"/>
      <c r="H274" s="47"/>
      <c r="I274" s="47"/>
      <c r="J274" s="50"/>
      <c r="K274" s="52"/>
      <c r="L274" s="52"/>
      <c r="M274" s="60"/>
      <c r="N274" s="61"/>
    </row>
    <row r="275" spans="1:14" s="36" customFormat="1" ht="21.95" customHeight="1" x14ac:dyDescent="0.25">
      <c r="A275" s="47"/>
      <c r="B275" s="54"/>
      <c r="C275" s="49"/>
      <c r="D275" s="49"/>
      <c r="E275" s="50"/>
      <c r="F275" s="47"/>
      <c r="G275" s="51"/>
      <c r="H275" s="47"/>
      <c r="I275" s="47"/>
      <c r="J275" s="50"/>
      <c r="K275" s="52"/>
      <c r="L275" s="52"/>
      <c r="M275" s="60"/>
      <c r="N275" s="61"/>
    </row>
    <row r="276" spans="1:14" s="36" customFormat="1" ht="21.95" customHeight="1" x14ac:dyDescent="0.25">
      <c r="A276" s="47"/>
      <c r="B276" s="54"/>
      <c r="C276" s="49"/>
      <c r="D276" s="49"/>
      <c r="E276" s="50"/>
      <c r="F276" s="47"/>
      <c r="G276" s="51"/>
      <c r="H276" s="47"/>
      <c r="I276" s="47"/>
      <c r="J276" s="50"/>
      <c r="K276" s="52"/>
      <c r="L276" s="52"/>
      <c r="M276" s="60"/>
      <c r="N276" s="61"/>
    </row>
    <row r="277" spans="1:14" s="36" customFormat="1" ht="21.95" customHeight="1" x14ac:dyDescent="0.25">
      <c r="A277" s="47"/>
      <c r="B277" s="54"/>
      <c r="C277" s="49"/>
      <c r="D277" s="49"/>
      <c r="E277" s="50"/>
      <c r="F277" s="47"/>
      <c r="G277" s="51"/>
      <c r="H277" s="47"/>
      <c r="I277" s="47"/>
      <c r="J277" s="50"/>
      <c r="K277" s="52"/>
      <c r="L277" s="52"/>
      <c r="M277" s="60"/>
      <c r="N277" s="61"/>
    </row>
    <row r="278" spans="1:14" s="36" customFormat="1" ht="21.95" customHeight="1" x14ac:dyDescent="0.25">
      <c r="A278" s="47"/>
      <c r="B278" s="54"/>
      <c r="C278" s="49"/>
      <c r="D278" s="49"/>
      <c r="E278" s="50"/>
      <c r="F278" s="47"/>
      <c r="G278" s="51"/>
      <c r="H278" s="47"/>
      <c r="I278" s="47"/>
      <c r="J278" s="50"/>
      <c r="K278" s="52"/>
      <c r="L278" s="52"/>
      <c r="M278" s="53"/>
    </row>
    <row r="279" spans="1:14" s="36" customFormat="1" ht="21.95" customHeight="1" x14ac:dyDescent="0.25">
      <c r="A279" s="47"/>
      <c r="B279" s="54"/>
      <c r="C279" s="49"/>
      <c r="D279" s="49"/>
      <c r="E279" s="50"/>
      <c r="F279" s="47"/>
      <c r="G279" s="51"/>
      <c r="H279" s="47"/>
      <c r="I279" s="47"/>
      <c r="J279" s="50"/>
      <c r="K279" s="52"/>
      <c r="L279" s="52"/>
      <c r="M279" s="53"/>
    </row>
    <row r="280" spans="1:14" s="36" customFormat="1" ht="21.95" customHeight="1" x14ac:dyDescent="0.25">
      <c r="A280" s="47"/>
      <c r="B280" s="54"/>
      <c r="C280" s="49"/>
      <c r="D280" s="49"/>
      <c r="E280" s="50"/>
      <c r="F280" s="47"/>
      <c r="G280" s="51"/>
      <c r="H280" s="47"/>
      <c r="I280" s="47"/>
      <c r="J280" s="50"/>
      <c r="K280" s="52"/>
      <c r="L280" s="52"/>
      <c r="M280" s="53"/>
    </row>
    <row r="281" spans="1:14" s="36" customFormat="1" ht="21.95" customHeight="1" x14ac:dyDescent="0.25">
      <c r="A281" s="47"/>
      <c r="B281" s="48"/>
      <c r="C281" s="49"/>
      <c r="D281" s="49"/>
      <c r="E281" s="50"/>
      <c r="F281" s="47"/>
      <c r="G281" s="51"/>
      <c r="H281" s="47"/>
      <c r="I281" s="47"/>
      <c r="J281" s="50"/>
      <c r="K281" s="52"/>
      <c r="L281" s="52"/>
      <c r="M281" s="53"/>
    </row>
    <row r="282" spans="1:14" s="36" customFormat="1" ht="21.95" customHeight="1" x14ac:dyDescent="0.25">
      <c r="A282" s="47"/>
      <c r="B282" s="54"/>
      <c r="C282" s="49"/>
      <c r="D282" s="49"/>
      <c r="E282" s="50"/>
      <c r="F282" s="47"/>
      <c r="G282" s="51"/>
      <c r="H282" s="47"/>
      <c r="I282" s="47"/>
      <c r="J282" s="50"/>
      <c r="K282" s="52"/>
      <c r="L282" s="52"/>
      <c r="M282" s="53"/>
    </row>
    <row r="283" spans="1:14" s="36" customFormat="1" ht="21.95" customHeight="1" x14ac:dyDescent="0.25">
      <c r="A283" s="47"/>
      <c r="B283" s="48"/>
      <c r="C283" s="49"/>
      <c r="D283" s="49"/>
      <c r="E283" s="50"/>
      <c r="F283" s="47"/>
      <c r="G283" s="51"/>
      <c r="H283" s="47"/>
      <c r="I283" s="47"/>
      <c r="J283" s="50"/>
      <c r="K283" s="52"/>
      <c r="L283" s="52"/>
      <c r="M283" s="53"/>
    </row>
    <row r="284" spans="1:14" s="36" customFormat="1" ht="21.95" customHeight="1" x14ac:dyDescent="0.25">
      <c r="A284" s="47"/>
      <c r="B284" s="48"/>
      <c r="C284" s="49"/>
      <c r="D284" s="49"/>
      <c r="E284" s="50"/>
      <c r="F284" s="47"/>
      <c r="G284" s="51"/>
      <c r="H284" s="47"/>
      <c r="I284" s="47"/>
      <c r="J284" s="50"/>
      <c r="K284" s="52"/>
      <c r="L284" s="52"/>
      <c r="M284" s="53"/>
    </row>
    <row r="285" spans="1:14" s="36" customFormat="1" ht="21.95" customHeight="1" x14ac:dyDescent="0.25">
      <c r="A285" s="47"/>
      <c r="B285" s="48"/>
      <c r="C285" s="49"/>
      <c r="D285" s="49"/>
      <c r="E285" s="50"/>
      <c r="F285" s="47"/>
      <c r="G285" s="51"/>
      <c r="H285" s="47"/>
      <c r="I285" s="47"/>
      <c r="J285" s="50"/>
      <c r="K285" s="52"/>
      <c r="L285" s="52"/>
      <c r="M285" s="53"/>
    </row>
    <row r="286" spans="1:14" s="36" customFormat="1" ht="21.95" customHeight="1" x14ac:dyDescent="0.25">
      <c r="A286" s="47"/>
      <c r="B286" s="54"/>
      <c r="C286" s="49"/>
      <c r="D286" s="49"/>
      <c r="E286" s="50"/>
      <c r="F286" s="47"/>
      <c r="G286" s="51"/>
      <c r="H286" s="47"/>
      <c r="I286" s="47"/>
      <c r="J286" s="50"/>
      <c r="K286" s="52"/>
      <c r="L286" s="52"/>
      <c r="M286" s="53"/>
    </row>
    <row r="287" spans="1:14" s="36" customFormat="1" ht="21.95" customHeight="1" x14ac:dyDescent="0.25">
      <c r="A287" s="47"/>
      <c r="B287" s="48"/>
      <c r="C287" s="49"/>
      <c r="D287" s="49"/>
      <c r="E287" s="50"/>
      <c r="F287" s="47"/>
      <c r="G287" s="51"/>
      <c r="H287" s="47"/>
      <c r="I287" s="47"/>
      <c r="J287" s="50"/>
      <c r="K287" s="52"/>
      <c r="L287" s="52"/>
      <c r="M287" s="53"/>
    </row>
    <row r="288" spans="1:14" s="36" customFormat="1" ht="21.95" customHeight="1" x14ac:dyDescent="0.25">
      <c r="A288" s="47"/>
      <c r="B288" s="48"/>
      <c r="C288" s="49"/>
      <c r="D288" s="49"/>
      <c r="E288" s="50"/>
      <c r="F288" s="47"/>
      <c r="G288" s="51"/>
      <c r="H288" s="47"/>
      <c r="I288" s="47"/>
      <c r="J288" s="50"/>
      <c r="K288" s="52"/>
      <c r="L288" s="52"/>
      <c r="M288" s="53"/>
    </row>
    <row r="289" spans="1:13" s="36" customFormat="1" ht="21.95" customHeight="1" x14ac:dyDescent="0.25">
      <c r="A289" s="47"/>
      <c r="B289" s="64"/>
      <c r="C289" s="65"/>
      <c r="D289" s="49"/>
      <c r="E289" s="50"/>
      <c r="F289" s="66"/>
      <c r="G289" s="51"/>
      <c r="H289" s="47"/>
      <c r="I289" s="47"/>
      <c r="J289" s="50"/>
      <c r="K289" s="52"/>
      <c r="L289" s="52"/>
      <c r="M289" s="53"/>
    </row>
    <row r="290" spans="1:13" s="36" customFormat="1" ht="21.95" customHeight="1" x14ac:dyDescent="0.25">
      <c r="A290" s="47"/>
      <c r="B290" s="54"/>
      <c r="C290" s="49"/>
      <c r="D290" s="49"/>
      <c r="E290" s="50"/>
      <c r="F290" s="47"/>
      <c r="G290" s="51"/>
      <c r="H290" s="47"/>
      <c r="I290" s="47"/>
      <c r="J290" s="50"/>
      <c r="K290" s="52"/>
      <c r="L290" s="52"/>
      <c r="M290" s="53"/>
    </row>
    <row r="291" spans="1:13" s="36" customFormat="1" ht="21.95" customHeight="1" x14ac:dyDescent="0.25">
      <c r="A291" s="47"/>
      <c r="B291" s="54"/>
      <c r="C291" s="49"/>
      <c r="D291" s="49"/>
      <c r="E291" s="50"/>
      <c r="F291" s="47"/>
      <c r="G291" s="51"/>
      <c r="H291" s="47"/>
      <c r="I291" s="47"/>
      <c r="J291" s="50"/>
      <c r="K291" s="52"/>
      <c r="L291" s="52"/>
      <c r="M291" s="53"/>
    </row>
    <row r="292" spans="1:13" s="36" customFormat="1" ht="21.95" customHeight="1" x14ac:dyDescent="0.25">
      <c r="A292" s="47"/>
      <c r="B292" s="48"/>
      <c r="C292" s="49"/>
      <c r="D292" s="49"/>
      <c r="E292" s="50"/>
      <c r="F292" s="47"/>
      <c r="G292" s="51"/>
      <c r="H292" s="47"/>
      <c r="I292" s="47"/>
      <c r="J292" s="50"/>
      <c r="K292" s="52"/>
      <c r="L292" s="52"/>
      <c r="M292" s="53"/>
    </row>
    <row r="293" spans="1:13" s="36" customFormat="1" ht="21.95" customHeight="1" x14ac:dyDescent="0.25">
      <c r="A293" s="47"/>
      <c r="B293" s="48"/>
      <c r="C293" s="49"/>
      <c r="D293" s="49"/>
      <c r="E293" s="50"/>
      <c r="F293" s="47"/>
      <c r="G293" s="51"/>
      <c r="H293" s="47"/>
      <c r="I293" s="47"/>
      <c r="J293" s="50"/>
      <c r="K293" s="52"/>
      <c r="L293" s="52"/>
      <c r="M293" s="53"/>
    </row>
    <row r="294" spans="1:13" s="36" customFormat="1" ht="21.95" customHeight="1" x14ac:dyDescent="0.25">
      <c r="A294" s="47"/>
      <c r="B294" s="64"/>
      <c r="C294" s="65"/>
      <c r="D294" s="49"/>
      <c r="E294" s="50"/>
      <c r="F294" s="66"/>
      <c r="G294" s="51"/>
      <c r="H294" s="47"/>
      <c r="I294" s="47"/>
      <c r="J294" s="50"/>
      <c r="K294" s="52"/>
      <c r="L294" s="52"/>
      <c r="M294" s="53"/>
    </row>
    <row r="295" spans="1:13" s="36" customFormat="1" ht="21.95" customHeight="1" x14ac:dyDescent="0.25">
      <c r="A295" s="47"/>
      <c r="B295" s="48"/>
      <c r="C295" s="49"/>
      <c r="D295" s="49"/>
      <c r="E295" s="50"/>
      <c r="F295" s="47"/>
      <c r="G295" s="51"/>
      <c r="H295" s="47"/>
      <c r="I295" s="47"/>
      <c r="J295" s="50"/>
      <c r="K295" s="52"/>
      <c r="L295" s="52"/>
      <c r="M295" s="53"/>
    </row>
    <row r="296" spans="1:13" s="36" customFormat="1" ht="21.95" customHeight="1" x14ac:dyDescent="0.25">
      <c r="A296" s="47"/>
      <c r="B296" s="54"/>
      <c r="C296" s="49"/>
      <c r="D296" s="49"/>
      <c r="E296" s="50"/>
      <c r="F296" s="47"/>
      <c r="G296" s="51"/>
      <c r="H296" s="47"/>
      <c r="I296" s="47"/>
      <c r="J296" s="50"/>
      <c r="K296" s="52"/>
      <c r="L296" s="52"/>
      <c r="M296" s="53"/>
    </row>
    <row r="297" spans="1:13" s="36" customFormat="1" ht="21.95" customHeight="1" x14ac:dyDescent="0.25">
      <c r="A297" s="47"/>
      <c r="B297" s="48"/>
      <c r="C297" s="49"/>
      <c r="D297" s="49"/>
      <c r="E297" s="50"/>
      <c r="F297" s="47"/>
      <c r="G297" s="51"/>
      <c r="H297" s="47"/>
      <c r="I297" s="47"/>
      <c r="J297" s="50"/>
      <c r="K297" s="52"/>
      <c r="L297" s="52"/>
      <c r="M297" s="53"/>
    </row>
    <row r="298" spans="1:13" s="36" customFormat="1" ht="21.95" customHeight="1" x14ac:dyDescent="0.25">
      <c r="A298" s="47"/>
      <c r="B298" s="48"/>
      <c r="C298" s="49"/>
      <c r="D298" s="49"/>
      <c r="E298" s="50"/>
      <c r="F298" s="47"/>
      <c r="G298" s="51"/>
      <c r="H298" s="47"/>
      <c r="I298" s="47"/>
      <c r="J298" s="50"/>
      <c r="K298" s="52"/>
      <c r="L298" s="52"/>
      <c r="M298" s="53"/>
    </row>
    <row r="299" spans="1:13" s="36" customFormat="1" ht="21.95" customHeight="1" x14ac:dyDescent="0.25">
      <c r="A299" s="47"/>
      <c r="B299" s="48"/>
      <c r="C299" s="49"/>
      <c r="D299" s="49"/>
      <c r="E299" s="50"/>
      <c r="F299" s="47"/>
      <c r="G299" s="51"/>
      <c r="H299" s="47"/>
      <c r="I299" s="47"/>
      <c r="J299" s="50"/>
      <c r="K299" s="52"/>
      <c r="L299" s="52"/>
      <c r="M299" s="53"/>
    </row>
    <row r="300" spans="1:13" s="36" customFormat="1" ht="21.95" customHeight="1" x14ac:dyDescent="0.25">
      <c r="A300" s="47"/>
      <c r="B300" s="48"/>
      <c r="C300" s="49"/>
      <c r="D300" s="49"/>
      <c r="E300" s="50"/>
      <c r="F300" s="47"/>
      <c r="G300" s="51"/>
      <c r="H300" s="47"/>
      <c r="I300" s="47"/>
      <c r="J300" s="50"/>
      <c r="K300" s="52"/>
      <c r="L300" s="52"/>
      <c r="M300" s="53"/>
    </row>
    <row r="301" spans="1:13" s="36" customFormat="1" ht="21.95" customHeight="1" x14ac:dyDescent="0.25">
      <c r="A301" s="47"/>
      <c r="B301" s="48"/>
      <c r="C301" s="49"/>
      <c r="D301" s="49"/>
      <c r="E301" s="50"/>
      <c r="F301" s="47"/>
      <c r="G301" s="51"/>
      <c r="H301" s="47"/>
      <c r="I301" s="47"/>
      <c r="J301" s="50"/>
      <c r="K301" s="52"/>
      <c r="L301" s="52"/>
      <c r="M301" s="53"/>
    </row>
    <row r="302" spans="1:13" s="36" customFormat="1" ht="21.95" customHeight="1" x14ac:dyDescent="0.25">
      <c r="A302" s="47"/>
      <c r="B302" s="48"/>
      <c r="C302" s="49"/>
      <c r="D302" s="49"/>
      <c r="E302" s="50"/>
      <c r="F302" s="47"/>
      <c r="G302" s="51"/>
      <c r="H302" s="47"/>
      <c r="I302" s="47"/>
      <c r="J302" s="50"/>
      <c r="K302" s="52"/>
      <c r="L302" s="52"/>
      <c r="M302" s="53"/>
    </row>
    <row r="303" spans="1:13" s="36" customFormat="1" ht="21.95" customHeight="1" x14ac:dyDescent="0.25">
      <c r="A303" s="47"/>
      <c r="B303" s="54"/>
      <c r="C303" s="49"/>
      <c r="D303" s="49"/>
      <c r="E303" s="50"/>
      <c r="F303" s="47"/>
      <c r="G303" s="51"/>
      <c r="H303" s="47"/>
      <c r="I303" s="47"/>
      <c r="J303" s="50"/>
      <c r="K303" s="52"/>
      <c r="L303" s="52"/>
      <c r="M303" s="53"/>
    </row>
    <row r="304" spans="1:13" s="36" customFormat="1" ht="21.95" customHeight="1" x14ac:dyDescent="0.25">
      <c r="A304" s="47"/>
      <c r="B304" s="48"/>
      <c r="C304" s="49"/>
      <c r="D304" s="49"/>
      <c r="E304" s="50"/>
      <c r="F304" s="47"/>
      <c r="G304" s="51"/>
      <c r="H304" s="47"/>
      <c r="I304" s="47"/>
      <c r="J304" s="50"/>
      <c r="K304" s="52"/>
      <c r="L304" s="52"/>
      <c r="M304" s="53"/>
    </row>
    <row r="305" spans="1:13" s="36" customFormat="1" ht="21.95" customHeight="1" x14ac:dyDescent="0.25">
      <c r="A305" s="47"/>
      <c r="B305" s="48"/>
      <c r="C305" s="49"/>
      <c r="D305" s="49"/>
      <c r="E305" s="50"/>
      <c r="F305" s="47"/>
      <c r="G305" s="51"/>
      <c r="H305" s="47"/>
      <c r="I305" s="47"/>
      <c r="J305" s="50"/>
      <c r="K305" s="52"/>
      <c r="L305" s="52"/>
      <c r="M305" s="53"/>
    </row>
    <row r="306" spans="1:13" s="36" customFormat="1" ht="21.95" customHeight="1" x14ac:dyDescent="0.25">
      <c r="A306" s="47"/>
      <c r="B306" s="54"/>
      <c r="C306" s="49"/>
      <c r="D306" s="49"/>
      <c r="E306" s="50"/>
      <c r="F306" s="47"/>
      <c r="G306" s="51"/>
      <c r="H306" s="47"/>
      <c r="I306" s="47"/>
      <c r="J306" s="50"/>
      <c r="K306" s="52"/>
      <c r="L306" s="52"/>
      <c r="M306" s="53"/>
    </row>
    <row r="307" spans="1:13" s="36" customFormat="1" ht="21.95" customHeight="1" x14ac:dyDescent="0.25">
      <c r="A307" s="47"/>
      <c r="B307" s="48"/>
      <c r="C307" s="49"/>
      <c r="D307" s="49"/>
      <c r="E307" s="50"/>
      <c r="F307" s="47"/>
      <c r="G307" s="51"/>
      <c r="H307" s="47"/>
      <c r="I307" s="47"/>
      <c r="J307" s="50"/>
      <c r="K307" s="52"/>
      <c r="L307" s="52"/>
      <c r="M307" s="53"/>
    </row>
    <row r="308" spans="1:13" s="36" customFormat="1" ht="21.95" customHeight="1" x14ac:dyDescent="0.25">
      <c r="A308" s="47"/>
      <c r="B308" s="54"/>
      <c r="C308" s="49"/>
      <c r="D308" s="49"/>
      <c r="E308" s="50"/>
      <c r="F308" s="47"/>
      <c r="G308" s="51"/>
      <c r="H308" s="47"/>
      <c r="I308" s="47"/>
      <c r="J308" s="50"/>
      <c r="K308" s="52"/>
      <c r="L308" s="52"/>
      <c r="M308" s="53"/>
    </row>
    <row r="309" spans="1:13" s="36" customFormat="1" ht="21.95" customHeight="1" x14ac:dyDescent="0.25">
      <c r="A309" s="47"/>
      <c r="B309" s="48"/>
      <c r="C309" s="49"/>
      <c r="D309" s="49"/>
      <c r="E309" s="50"/>
      <c r="F309" s="47"/>
      <c r="G309" s="51"/>
      <c r="H309" s="47"/>
      <c r="I309" s="47"/>
      <c r="J309" s="50"/>
      <c r="K309" s="52"/>
      <c r="L309" s="52"/>
      <c r="M309" s="53"/>
    </row>
    <row r="310" spans="1:13" s="36" customFormat="1" ht="21.95" customHeight="1" x14ac:dyDescent="0.25">
      <c r="A310" s="47"/>
      <c r="B310" s="48"/>
      <c r="C310" s="49"/>
      <c r="D310" s="49"/>
      <c r="E310" s="50"/>
      <c r="F310" s="47"/>
      <c r="G310" s="51"/>
      <c r="H310" s="47"/>
      <c r="I310" s="47"/>
      <c r="J310" s="50"/>
      <c r="K310" s="52"/>
      <c r="L310" s="52"/>
      <c r="M310" s="53"/>
    </row>
    <row r="311" spans="1:13" s="36" customFormat="1" ht="21.95" customHeight="1" x14ac:dyDescent="0.25">
      <c r="A311" s="47"/>
      <c r="B311" s="54"/>
      <c r="C311" s="49"/>
      <c r="D311" s="49"/>
      <c r="E311" s="50"/>
      <c r="F311" s="47"/>
      <c r="G311" s="51"/>
      <c r="H311" s="47"/>
      <c r="I311" s="47"/>
      <c r="J311" s="50"/>
      <c r="K311" s="52"/>
      <c r="L311" s="52"/>
      <c r="M311" s="53"/>
    </row>
    <row r="312" spans="1:13" s="36" customFormat="1" ht="21.95" customHeight="1" x14ac:dyDescent="0.25">
      <c r="A312" s="47"/>
      <c r="B312" s="54"/>
      <c r="C312" s="49"/>
      <c r="D312" s="49"/>
      <c r="E312" s="50"/>
      <c r="F312" s="47"/>
      <c r="G312" s="51"/>
      <c r="H312" s="47"/>
      <c r="I312" s="47"/>
      <c r="J312" s="50"/>
      <c r="K312" s="52"/>
      <c r="L312" s="52"/>
      <c r="M312" s="53"/>
    </row>
    <row r="313" spans="1:13" s="36" customFormat="1" ht="21.95" customHeight="1" x14ac:dyDescent="0.25">
      <c r="A313" s="47"/>
      <c r="B313" s="54"/>
      <c r="C313" s="49"/>
      <c r="D313" s="49"/>
      <c r="E313" s="50"/>
      <c r="F313" s="47"/>
      <c r="G313" s="51"/>
      <c r="H313" s="47"/>
      <c r="I313" s="47"/>
      <c r="J313" s="50"/>
      <c r="K313" s="52"/>
      <c r="L313" s="52"/>
      <c r="M313" s="53"/>
    </row>
    <row r="314" spans="1:13" s="36" customFormat="1" ht="21.95" customHeight="1" x14ac:dyDescent="0.25">
      <c r="A314" s="47"/>
      <c r="B314" s="48"/>
      <c r="C314" s="49"/>
      <c r="D314" s="49"/>
      <c r="E314" s="50"/>
      <c r="F314" s="47"/>
      <c r="G314" s="51"/>
      <c r="H314" s="47"/>
      <c r="I314" s="47"/>
      <c r="J314" s="50"/>
      <c r="K314" s="52"/>
      <c r="L314" s="52"/>
      <c r="M314" s="53"/>
    </row>
    <row r="315" spans="1:13" s="36" customFormat="1" ht="21.95" customHeight="1" x14ac:dyDescent="0.25">
      <c r="A315" s="47"/>
      <c r="B315" s="48"/>
      <c r="C315" s="49"/>
      <c r="D315" s="49"/>
      <c r="E315" s="50"/>
      <c r="F315" s="47"/>
      <c r="G315" s="51"/>
      <c r="H315" s="47"/>
      <c r="I315" s="47"/>
      <c r="J315" s="50"/>
      <c r="K315" s="52"/>
      <c r="L315" s="52"/>
      <c r="M315" s="53"/>
    </row>
    <row r="316" spans="1:13" s="36" customFormat="1" ht="21.95" customHeight="1" x14ac:dyDescent="0.25">
      <c r="A316" s="47"/>
      <c r="B316" s="48"/>
      <c r="C316" s="49"/>
      <c r="D316" s="49"/>
      <c r="E316" s="50"/>
      <c r="F316" s="47"/>
      <c r="G316" s="51"/>
      <c r="H316" s="47"/>
      <c r="I316" s="47"/>
      <c r="J316" s="50"/>
      <c r="K316" s="52"/>
      <c r="L316" s="52"/>
      <c r="M316" s="53"/>
    </row>
    <row r="317" spans="1:13" s="36" customFormat="1" ht="21.95" customHeight="1" x14ac:dyDescent="0.25">
      <c r="A317" s="47"/>
      <c r="B317" s="54"/>
      <c r="C317" s="49"/>
      <c r="D317" s="49"/>
      <c r="E317" s="50"/>
      <c r="F317" s="47"/>
      <c r="G317" s="51"/>
      <c r="H317" s="47"/>
      <c r="I317" s="47"/>
      <c r="J317" s="50"/>
      <c r="K317" s="52"/>
      <c r="L317" s="52"/>
      <c r="M317" s="53"/>
    </row>
    <row r="318" spans="1:13" s="36" customFormat="1" ht="21.95" customHeight="1" x14ac:dyDescent="0.25">
      <c r="A318" s="47"/>
      <c r="B318" s="48"/>
      <c r="C318" s="49"/>
      <c r="D318" s="49"/>
      <c r="E318" s="50"/>
      <c r="F318" s="47"/>
      <c r="G318" s="51"/>
      <c r="H318" s="47"/>
      <c r="I318" s="47"/>
      <c r="J318" s="50"/>
      <c r="K318" s="52"/>
      <c r="L318" s="52"/>
      <c r="M318" s="53"/>
    </row>
    <row r="319" spans="1:13" s="36" customFormat="1" ht="21.95" customHeight="1" x14ac:dyDescent="0.25">
      <c r="A319" s="47"/>
      <c r="B319" s="48"/>
      <c r="C319" s="49"/>
      <c r="D319" s="49"/>
      <c r="E319" s="50"/>
      <c r="F319" s="47"/>
      <c r="G319" s="51"/>
      <c r="H319" s="47"/>
      <c r="I319" s="47"/>
      <c r="J319" s="50"/>
      <c r="K319" s="52"/>
      <c r="L319" s="52"/>
      <c r="M319" s="53"/>
    </row>
    <row r="320" spans="1:13" s="36" customFormat="1" ht="21.95" customHeight="1" x14ac:dyDescent="0.25">
      <c r="A320" s="47"/>
      <c r="B320" s="48"/>
      <c r="C320" s="49"/>
      <c r="D320" s="49"/>
      <c r="E320" s="50"/>
      <c r="F320" s="47"/>
      <c r="G320" s="51"/>
      <c r="H320" s="47"/>
      <c r="I320" s="47"/>
      <c r="J320" s="50"/>
      <c r="K320" s="52"/>
      <c r="L320" s="52"/>
      <c r="M320" s="53"/>
    </row>
    <row r="321" spans="1:13" s="36" customFormat="1" ht="21.95" customHeight="1" x14ac:dyDescent="0.25">
      <c r="A321" s="47"/>
      <c r="B321" s="54"/>
      <c r="C321" s="49"/>
      <c r="D321" s="49"/>
      <c r="E321" s="50"/>
      <c r="F321" s="47"/>
      <c r="G321" s="51"/>
      <c r="H321" s="47"/>
      <c r="I321" s="47"/>
      <c r="J321" s="50"/>
      <c r="K321" s="52"/>
      <c r="L321" s="52"/>
      <c r="M321" s="53"/>
    </row>
    <row r="322" spans="1:13" s="36" customFormat="1" ht="21.95" customHeight="1" x14ac:dyDescent="0.25">
      <c r="A322" s="47"/>
      <c r="B322" s="54"/>
      <c r="C322" s="49"/>
      <c r="D322" s="49"/>
      <c r="E322" s="50"/>
      <c r="F322" s="47"/>
      <c r="G322" s="51"/>
      <c r="H322" s="47"/>
      <c r="I322" s="47"/>
      <c r="J322" s="50"/>
      <c r="K322" s="52"/>
      <c r="L322" s="52"/>
      <c r="M322" s="53"/>
    </row>
    <row r="323" spans="1:13" s="36" customFormat="1" ht="21.95" customHeight="1" x14ac:dyDescent="0.25">
      <c r="A323" s="47"/>
      <c r="B323" s="48"/>
      <c r="C323" s="49"/>
      <c r="D323" s="49"/>
      <c r="E323" s="50"/>
      <c r="F323" s="47"/>
      <c r="G323" s="51"/>
      <c r="H323" s="47"/>
      <c r="I323" s="47"/>
      <c r="J323" s="50"/>
      <c r="K323" s="52"/>
      <c r="L323" s="52"/>
      <c r="M323" s="53"/>
    </row>
    <row r="324" spans="1:13" s="36" customFormat="1" ht="21.95" customHeight="1" x14ac:dyDescent="0.25">
      <c r="A324" s="47"/>
      <c r="B324" s="54"/>
      <c r="C324" s="49"/>
      <c r="D324" s="49"/>
      <c r="E324" s="50"/>
      <c r="F324" s="47"/>
      <c r="G324" s="51"/>
      <c r="H324" s="47"/>
      <c r="I324" s="47"/>
      <c r="J324" s="50"/>
      <c r="K324" s="52"/>
      <c r="L324" s="52"/>
      <c r="M324" s="53"/>
    </row>
    <row r="325" spans="1:13" s="36" customFormat="1" ht="21.95" customHeight="1" x14ac:dyDescent="0.25">
      <c r="A325" s="47"/>
      <c r="B325" s="48"/>
      <c r="C325" s="49"/>
      <c r="D325" s="49"/>
      <c r="E325" s="50"/>
      <c r="F325" s="47"/>
      <c r="G325" s="51"/>
      <c r="H325" s="47"/>
      <c r="I325" s="47"/>
      <c r="J325" s="50"/>
      <c r="K325" s="52"/>
      <c r="L325" s="52"/>
      <c r="M325" s="53"/>
    </row>
    <row r="326" spans="1:13" s="36" customFormat="1" ht="21.95" customHeight="1" x14ac:dyDescent="0.25">
      <c r="A326" s="47"/>
      <c r="B326" s="48"/>
      <c r="C326" s="49"/>
      <c r="D326" s="49"/>
      <c r="E326" s="50"/>
      <c r="F326" s="47"/>
      <c r="G326" s="51"/>
      <c r="H326" s="47"/>
      <c r="I326" s="47"/>
      <c r="J326" s="50"/>
      <c r="K326" s="52"/>
      <c r="L326" s="52"/>
      <c r="M326" s="53"/>
    </row>
    <row r="327" spans="1:13" s="36" customFormat="1" ht="21.95" customHeight="1" x14ac:dyDescent="0.25">
      <c r="A327" s="47"/>
      <c r="B327" s="48"/>
      <c r="C327" s="49"/>
      <c r="D327" s="49"/>
      <c r="E327" s="50"/>
      <c r="F327" s="47"/>
      <c r="G327" s="51"/>
      <c r="H327" s="47"/>
      <c r="I327" s="47"/>
      <c r="J327" s="50"/>
      <c r="K327" s="52"/>
      <c r="L327" s="52"/>
      <c r="M327" s="53"/>
    </row>
    <row r="328" spans="1:13" s="36" customFormat="1" ht="21.95" customHeight="1" x14ac:dyDescent="0.25">
      <c r="A328" s="47"/>
      <c r="B328" s="48"/>
      <c r="C328" s="49"/>
      <c r="D328" s="49"/>
      <c r="E328" s="50"/>
      <c r="F328" s="47"/>
      <c r="G328" s="51"/>
      <c r="H328" s="47"/>
      <c r="I328" s="47"/>
      <c r="J328" s="50"/>
      <c r="K328" s="52"/>
      <c r="L328" s="52"/>
      <c r="M328" s="53"/>
    </row>
    <row r="329" spans="1:13" s="36" customFormat="1" ht="21.95" customHeight="1" x14ac:dyDescent="0.25">
      <c r="A329" s="47"/>
      <c r="B329" s="54"/>
      <c r="C329" s="49"/>
      <c r="D329" s="49"/>
      <c r="E329" s="50"/>
      <c r="F329" s="47"/>
      <c r="G329" s="51"/>
      <c r="H329" s="47"/>
      <c r="I329" s="47"/>
      <c r="J329" s="50"/>
      <c r="K329" s="52"/>
      <c r="L329" s="52"/>
      <c r="M329" s="53"/>
    </row>
    <row r="330" spans="1:13" s="36" customFormat="1" ht="21.95" customHeight="1" x14ac:dyDescent="0.25">
      <c r="A330" s="47"/>
      <c r="B330" s="54"/>
      <c r="C330" s="49"/>
      <c r="D330" s="49"/>
      <c r="E330" s="50"/>
      <c r="F330" s="47"/>
      <c r="G330" s="51"/>
      <c r="H330" s="47"/>
      <c r="I330" s="47"/>
      <c r="J330" s="50"/>
      <c r="K330" s="52"/>
      <c r="L330" s="52"/>
      <c r="M330" s="53"/>
    </row>
    <row r="331" spans="1:13" s="36" customFormat="1" ht="21.95" customHeight="1" x14ac:dyDescent="0.25">
      <c r="A331" s="47"/>
      <c r="B331" s="48"/>
      <c r="C331" s="49"/>
      <c r="D331" s="49"/>
      <c r="E331" s="50"/>
      <c r="F331" s="47"/>
      <c r="G331" s="51"/>
      <c r="H331" s="47"/>
      <c r="I331" s="47"/>
      <c r="J331" s="50"/>
      <c r="K331" s="52"/>
      <c r="L331" s="52"/>
      <c r="M331" s="53"/>
    </row>
    <row r="332" spans="1:13" s="36" customFormat="1" ht="21.95" customHeight="1" x14ac:dyDescent="0.25">
      <c r="A332" s="47"/>
      <c r="B332" s="48"/>
      <c r="C332" s="49"/>
      <c r="D332" s="49"/>
      <c r="E332" s="50"/>
      <c r="F332" s="47"/>
      <c r="G332" s="51"/>
      <c r="H332" s="47"/>
      <c r="I332" s="47"/>
      <c r="J332" s="50"/>
      <c r="K332" s="52"/>
      <c r="L332" s="52"/>
      <c r="M332" s="53"/>
    </row>
    <row r="333" spans="1:13" s="36" customFormat="1" ht="21.95" customHeight="1" x14ac:dyDescent="0.25">
      <c r="A333" s="47"/>
      <c r="B333" s="48"/>
      <c r="C333" s="49"/>
      <c r="D333" s="49"/>
      <c r="E333" s="50"/>
      <c r="F333" s="47"/>
      <c r="G333" s="51"/>
      <c r="H333" s="47"/>
      <c r="I333" s="47"/>
      <c r="J333" s="50"/>
      <c r="K333" s="52"/>
      <c r="L333" s="52"/>
      <c r="M333" s="53"/>
    </row>
    <row r="334" spans="1:13" s="36" customFormat="1" ht="21.95" customHeight="1" x14ac:dyDescent="0.25">
      <c r="A334" s="47"/>
      <c r="B334" s="54"/>
      <c r="C334" s="49"/>
      <c r="D334" s="49"/>
      <c r="E334" s="50"/>
      <c r="F334" s="47"/>
      <c r="G334" s="51"/>
      <c r="H334" s="47"/>
      <c r="I334" s="47"/>
      <c r="J334" s="50"/>
      <c r="K334" s="52"/>
      <c r="L334" s="52"/>
      <c r="M334" s="53"/>
    </row>
    <row r="335" spans="1:13" s="36" customFormat="1" ht="21.95" customHeight="1" x14ac:dyDescent="0.25">
      <c r="A335" s="47"/>
      <c r="B335" s="54"/>
      <c r="C335" s="49"/>
      <c r="D335" s="49"/>
      <c r="E335" s="50"/>
      <c r="F335" s="47"/>
      <c r="G335" s="51"/>
      <c r="H335" s="47"/>
      <c r="I335" s="47"/>
      <c r="J335" s="50"/>
      <c r="K335" s="52"/>
      <c r="L335" s="52"/>
      <c r="M335" s="53"/>
    </row>
    <row r="336" spans="1:13" s="36" customFormat="1" ht="21.95" customHeight="1" x14ac:dyDescent="0.25">
      <c r="A336" s="47"/>
      <c r="B336" s="48"/>
      <c r="C336" s="49"/>
      <c r="D336" s="49"/>
      <c r="E336" s="50"/>
      <c r="F336" s="47"/>
      <c r="G336" s="51"/>
      <c r="H336" s="47"/>
      <c r="I336" s="47"/>
      <c r="J336" s="50"/>
      <c r="K336" s="52"/>
      <c r="L336" s="52"/>
      <c r="M336" s="53"/>
    </row>
    <row r="337" spans="1:15" s="36" customFormat="1" ht="21.95" customHeight="1" x14ac:dyDescent="0.25">
      <c r="A337" s="47"/>
      <c r="B337" s="48"/>
      <c r="C337" s="49"/>
      <c r="D337" s="49"/>
      <c r="E337" s="50"/>
      <c r="F337" s="47"/>
      <c r="G337" s="51"/>
      <c r="H337" s="47"/>
      <c r="I337" s="47"/>
      <c r="J337" s="50"/>
      <c r="K337" s="52"/>
      <c r="L337" s="52"/>
      <c r="M337" s="53"/>
    </row>
    <row r="338" spans="1:15" s="36" customFormat="1" ht="21.95" customHeight="1" x14ac:dyDescent="0.25">
      <c r="A338" s="47"/>
      <c r="B338" s="64"/>
      <c r="C338" s="67"/>
      <c r="D338" s="49"/>
      <c r="E338" s="50"/>
      <c r="F338" s="47"/>
      <c r="G338" s="68"/>
      <c r="H338" s="47"/>
      <c r="I338" s="47"/>
      <c r="J338" s="50"/>
      <c r="K338" s="50"/>
      <c r="L338" s="52"/>
      <c r="M338" s="53"/>
    </row>
    <row r="339" spans="1:15" s="36" customFormat="1" ht="21.95" customHeight="1" x14ac:dyDescent="0.25">
      <c r="A339" s="47"/>
      <c r="B339" s="54"/>
      <c r="C339" s="49"/>
      <c r="D339" s="49"/>
      <c r="E339" s="50"/>
      <c r="F339" s="47"/>
      <c r="G339" s="51"/>
      <c r="H339" s="47"/>
      <c r="I339" s="47"/>
      <c r="J339" s="50"/>
      <c r="K339" s="52"/>
      <c r="L339" s="52"/>
      <c r="M339" s="53"/>
    </row>
    <row r="340" spans="1:15" s="36" customFormat="1" ht="21.95" customHeight="1" x14ac:dyDescent="0.25">
      <c r="A340" s="47"/>
      <c r="B340" s="54"/>
      <c r="C340" s="49"/>
      <c r="D340" s="49"/>
      <c r="E340" s="50"/>
      <c r="F340" s="47"/>
      <c r="G340" s="51"/>
      <c r="H340" s="47"/>
      <c r="I340" s="47"/>
      <c r="J340" s="50"/>
      <c r="K340" s="52"/>
      <c r="L340" s="52"/>
      <c r="M340" s="53"/>
    </row>
    <row r="341" spans="1:15" s="36" customFormat="1" x14ac:dyDescent="0.25">
      <c r="A341" s="47"/>
      <c r="B341" s="54"/>
      <c r="C341" s="49"/>
      <c r="D341" s="49"/>
      <c r="E341" s="50"/>
      <c r="F341" s="47"/>
      <c r="G341" s="51"/>
      <c r="H341" s="47"/>
      <c r="I341" s="47"/>
      <c r="J341" s="50"/>
      <c r="K341" s="52"/>
      <c r="L341" s="52"/>
      <c r="M341" s="53"/>
    </row>
    <row r="342" spans="1:15" s="36" customFormat="1" x14ac:dyDescent="0.25">
      <c r="A342" s="47"/>
      <c r="B342" s="54"/>
      <c r="C342" s="49"/>
      <c r="D342" s="49"/>
      <c r="E342" s="50"/>
      <c r="F342" s="47"/>
      <c r="G342" s="51"/>
      <c r="H342" s="47"/>
      <c r="I342" s="47"/>
      <c r="J342" s="50"/>
      <c r="K342" s="52"/>
      <c r="L342" s="52"/>
      <c r="M342" s="53"/>
    </row>
    <row r="343" spans="1:15" s="36" customFormat="1" x14ac:dyDescent="0.25">
      <c r="A343" s="47"/>
      <c r="B343" s="48"/>
      <c r="C343" s="49"/>
      <c r="D343" s="49"/>
      <c r="E343" s="50"/>
      <c r="F343" s="47"/>
      <c r="G343" s="51"/>
      <c r="H343" s="47"/>
      <c r="I343" s="47"/>
      <c r="J343" s="50"/>
      <c r="K343" s="52"/>
      <c r="L343" s="52"/>
      <c r="M343" s="53"/>
    </row>
    <row r="344" spans="1:15" s="36" customFormat="1" x14ac:dyDescent="0.25">
      <c r="A344" s="47"/>
      <c r="B344" s="54"/>
      <c r="C344" s="49"/>
      <c r="D344" s="49"/>
      <c r="E344" s="50"/>
      <c r="F344" s="47"/>
      <c r="G344" s="51"/>
      <c r="H344" s="47"/>
      <c r="I344" s="47"/>
      <c r="J344" s="50"/>
      <c r="K344" s="52"/>
      <c r="L344" s="52"/>
      <c r="M344" s="53"/>
    </row>
    <row r="345" spans="1:15" s="36" customFormat="1" x14ac:dyDescent="0.25">
      <c r="A345" s="47"/>
      <c r="B345" s="48"/>
      <c r="C345" s="49"/>
      <c r="D345" s="49"/>
      <c r="E345" s="50"/>
      <c r="F345" s="47"/>
      <c r="G345" s="51"/>
      <c r="H345" s="47"/>
      <c r="I345" s="47"/>
      <c r="J345" s="50"/>
      <c r="K345" s="52"/>
      <c r="L345" s="52"/>
      <c r="M345" s="53"/>
    </row>
    <row r="346" spans="1:15" x14ac:dyDescent="0.25">
      <c r="A346" s="69"/>
      <c r="B346" s="70"/>
      <c r="C346" s="71"/>
      <c r="D346" s="71"/>
      <c r="E346" s="72"/>
      <c r="F346" s="69"/>
      <c r="G346" s="73"/>
      <c r="H346" s="69"/>
      <c r="I346" s="69"/>
      <c r="J346" s="72"/>
      <c r="K346" s="74"/>
      <c r="L346" s="74"/>
      <c r="M346" s="75"/>
      <c r="O346" s="36"/>
    </row>
    <row r="347" spans="1:15" x14ac:dyDescent="0.25">
      <c r="M347" s="80"/>
    </row>
  </sheetData>
  <sortState ref="A10:R1160">
    <sortCondition descending="1" ref="G9"/>
  </sortState>
  <mergeCells count="4">
    <mergeCell ref="A2:M2"/>
    <mergeCell ref="A3:M3"/>
    <mergeCell ref="A5:M5"/>
    <mergeCell ref="A6:M6"/>
  </mergeCells>
  <pageMargins left="0.24" right="0.16" top="0.23622047244094491" bottom="0.2" header="0.19685039370078741" footer="0.2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Dự kiến</vt:lpstr>
      <vt:lpstr>'DS Dự kiến'!Print_Titles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Lâm Tùng</dc:creator>
  <cp:lastModifiedBy>admin</cp:lastModifiedBy>
  <cp:lastPrinted>2021-06-03T03:21:18Z</cp:lastPrinted>
  <dcterms:created xsi:type="dcterms:W3CDTF">2018-03-23T09:04:33Z</dcterms:created>
  <dcterms:modified xsi:type="dcterms:W3CDTF">2021-06-03T10:00:55Z</dcterms:modified>
</cp:coreProperties>
</file>